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 activeTab="2"/>
  </bookViews>
  <sheets>
    <sheet name="destinasiproritas" sheetId="1" r:id="rId1"/>
    <sheet name="potensiwisata" sheetId="2" r:id="rId2"/>
    <sheet name="penginapan" sheetId="4" r:id="rId3"/>
    <sheet name="klpkwisata" sheetId="7" r:id="rId4"/>
    <sheet name="kunjungan" sheetId="9" r:id="rId5"/>
    <sheet name="rekapdatausaha" sheetId="10" r:id="rId6"/>
    <sheet name="rekhotelbintang" sheetId="11" r:id="rId7"/>
    <sheet name="rekapkunjungan" sheetId="12" r:id="rId8"/>
    <sheet name="rekwisatawannegaraasing" sheetId="13" r:id="rId9"/>
    <sheet name="rekapkunjungan1thun" sheetId="14" r:id="rId10"/>
    <sheet name="lapkunjunganperbulan" sheetId="15" r:id="rId11"/>
    <sheet name="Sheet7" sheetId="16" r:id="rId12"/>
  </sheets>
  <externalReferences>
    <externalReference r:id="rId13"/>
    <externalReference r:id="rId14"/>
    <externalReference r:id="rId15"/>
  </externalReferences>
  <calcPr calcId="144525"/>
</workbook>
</file>

<file path=xl/calcChain.xml><?xml version="1.0" encoding="utf-8"?>
<calcChain xmlns="http://schemas.openxmlformats.org/spreadsheetml/2006/main">
  <c r="AC45" i="15" l="1"/>
  <c r="AB45" i="15"/>
  <c r="W45" i="15"/>
  <c r="V45" i="15"/>
  <c r="O170" i="14"/>
  <c r="N170" i="14"/>
  <c r="M170" i="14"/>
  <c r="L170" i="14"/>
  <c r="K170" i="14"/>
  <c r="J170" i="14"/>
  <c r="I170" i="14"/>
  <c r="H170" i="14"/>
  <c r="G170" i="14"/>
  <c r="F170" i="14"/>
  <c r="E170" i="14"/>
  <c r="D170" i="14"/>
  <c r="O169" i="14"/>
  <c r="N169" i="14"/>
  <c r="M169" i="14"/>
  <c r="L169" i="14"/>
  <c r="K169" i="14"/>
  <c r="J169" i="14"/>
  <c r="I169" i="14"/>
  <c r="H169" i="14"/>
  <c r="G169" i="14"/>
  <c r="F169" i="14"/>
  <c r="E169" i="14"/>
  <c r="D169" i="14"/>
  <c r="O168" i="14"/>
  <c r="N168" i="14"/>
  <c r="M168" i="14"/>
  <c r="L168" i="14"/>
  <c r="K168" i="14"/>
  <c r="J168" i="14"/>
  <c r="I168" i="14"/>
  <c r="H168" i="14"/>
  <c r="G168" i="14"/>
  <c r="F168" i="14"/>
  <c r="E168" i="14"/>
  <c r="D168" i="14"/>
  <c r="O167" i="14"/>
  <c r="N167" i="14"/>
  <c r="M167" i="14"/>
  <c r="L167" i="14"/>
  <c r="K167" i="14"/>
  <c r="J167" i="14"/>
  <c r="I167" i="14"/>
  <c r="H167" i="14"/>
  <c r="G167" i="14"/>
  <c r="F167" i="14"/>
  <c r="E167" i="14"/>
  <c r="D167" i="14"/>
  <c r="O166" i="14"/>
  <c r="N166" i="14"/>
  <c r="M166" i="14"/>
  <c r="L166" i="14"/>
  <c r="K166" i="14"/>
  <c r="J166" i="14"/>
  <c r="I166" i="14"/>
  <c r="H166" i="14"/>
  <c r="G166" i="14"/>
  <c r="F166" i="14"/>
  <c r="E166" i="14"/>
  <c r="D166" i="14"/>
  <c r="O165" i="14"/>
  <c r="N165" i="14"/>
  <c r="M165" i="14"/>
  <c r="L165" i="14"/>
  <c r="K165" i="14"/>
  <c r="J165" i="14"/>
  <c r="I165" i="14"/>
  <c r="H165" i="14"/>
  <c r="G165" i="14"/>
  <c r="F165" i="14"/>
  <c r="E165" i="14"/>
  <c r="D165" i="14"/>
  <c r="O164" i="14"/>
  <c r="N164" i="14"/>
  <c r="M164" i="14"/>
  <c r="L164" i="14"/>
  <c r="K164" i="14"/>
  <c r="J164" i="14"/>
  <c r="I164" i="14"/>
  <c r="H164" i="14"/>
  <c r="G164" i="14"/>
  <c r="F164" i="14"/>
  <c r="E164" i="14"/>
  <c r="D164" i="14"/>
  <c r="O163" i="14"/>
  <c r="N163" i="14"/>
  <c r="M163" i="14"/>
  <c r="L163" i="14"/>
  <c r="K163" i="14"/>
  <c r="J163" i="14"/>
  <c r="I163" i="14"/>
  <c r="H163" i="14"/>
  <c r="G163" i="14"/>
  <c r="F163" i="14"/>
  <c r="E163" i="14"/>
  <c r="D163" i="14"/>
  <c r="O162" i="14"/>
  <c r="N162" i="14"/>
  <c r="M162" i="14"/>
  <c r="L162" i="14"/>
  <c r="K162" i="14"/>
  <c r="J162" i="14"/>
  <c r="I162" i="14"/>
  <c r="H162" i="14"/>
  <c r="G162" i="14"/>
  <c r="F162" i="14"/>
  <c r="E162" i="14"/>
  <c r="D162" i="14"/>
  <c r="O161" i="14"/>
  <c r="N161" i="14"/>
  <c r="M161" i="14"/>
  <c r="L161" i="14"/>
  <c r="K161" i="14"/>
  <c r="J161" i="14"/>
  <c r="I161" i="14"/>
  <c r="H161" i="14"/>
  <c r="G161" i="14"/>
  <c r="F161" i="14"/>
  <c r="E161" i="14"/>
  <c r="D161" i="14"/>
  <c r="O160" i="14"/>
  <c r="O171" i="14" s="1"/>
  <c r="N160" i="14"/>
  <c r="M160" i="14"/>
  <c r="L160" i="14"/>
  <c r="K160" i="14"/>
  <c r="J160" i="14"/>
  <c r="I160" i="14"/>
  <c r="H160" i="14"/>
  <c r="G160" i="14"/>
  <c r="G171" i="14" s="1"/>
  <c r="F160" i="14"/>
  <c r="E160" i="14"/>
  <c r="D160" i="14"/>
  <c r="O155" i="14"/>
  <c r="N155" i="14"/>
  <c r="M155" i="14"/>
  <c r="L155" i="14"/>
  <c r="K155" i="14"/>
  <c r="J155" i="14"/>
  <c r="I155" i="14"/>
  <c r="H155" i="14"/>
  <c r="G155" i="14"/>
  <c r="F155" i="14"/>
  <c r="E155" i="14"/>
  <c r="D155" i="14"/>
  <c r="O154" i="14"/>
  <c r="N154" i="14"/>
  <c r="M154" i="14"/>
  <c r="L154" i="14"/>
  <c r="K154" i="14"/>
  <c r="J154" i="14"/>
  <c r="I154" i="14"/>
  <c r="H154" i="14"/>
  <c r="G154" i="14"/>
  <c r="F154" i="14"/>
  <c r="E154" i="14"/>
  <c r="D154" i="14"/>
  <c r="O153" i="14"/>
  <c r="N153" i="14"/>
  <c r="M153" i="14"/>
  <c r="L153" i="14"/>
  <c r="K153" i="14"/>
  <c r="J153" i="14"/>
  <c r="I153" i="14"/>
  <c r="H153" i="14"/>
  <c r="G153" i="14"/>
  <c r="F153" i="14"/>
  <c r="E153" i="14"/>
  <c r="D153" i="14"/>
  <c r="O152" i="14"/>
  <c r="N152" i="14"/>
  <c r="M152" i="14"/>
  <c r="L152" i="14"/>
  <c r="K152" i="14"/>
  <c r="J152" i="14"/>
  <c r="I152" i="14"/>
  <c r="H152" i="14"/>
  <c r="G152" i="14"/>
  <c r="F152" i="14"/>
  <c r="E152" i="14"/>
  <c r="D152" i="14"/>
  <c r="O151" i="14"/>
  <c r="N151" i="14"/>
  <c r="M151" i="14"/>
  <c r="M158" i="14" s="1"/>
  <c r="L151" i="14"/>
  <c r="L158" i="14" s="1"/>
  <c r="K151" i="14"/>
  <c r="J151" i="14"/>
  <c r="I151" i="14"/>
  <c r="I158" i="14" s="1"/>
  <c r="H151" i="14"/>
  <c r="H158" i="14" s="1"/>
  <c r="G151" i="14"/>
  <c r="F151" i="14"/>
  <c r="E151" i="14"/>
  <c r="E158" i="14" s="1"/>
  <c r="D151" i="14"/>
  <c r="D158" i="14" s="1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O147" i="14"/>
  <c r="N147" i="14"/>
  <c r="M147" i="14"/>
  <c r="L147" i="14"/>
  <c r="K147" i="14"/>
  <c r="J147" i="14"/>
  <c r="I147" i="14"/>
  <c r="H147" i="14"/>
  <c r="G147" i="14"/>
  <c r="F147" i="14"/>
  <c r="E147" i="14"/>
  <c r="D147" i="14"/>
  <c r="O146" i="14"/>
  <c r="N146" i="14"/>
  <c r="M146" i="14"/>
  <c r="L146" i="14"/>
  <c r="K146" i="14"/>
  <c r="J146" i="14"/>
  <c r="I146" i="14"/>
  <c r="H146" i="14"/>
  <c r="G146" i="14"/>
  <c r="F146" i="14"/>
  <c r="E146" i="14"/>
  <c r="D146" i="14"/>
  <c r="O145" i="14"/>
  <c r="N145" i="14"/>
  <c r="M145" i="14"/>
  <c r="L145" i="14"/>
  <c r="K145" i="14"/>
  <c r="J145" i="14"/>
  <c r="I145" i="14"/>
  <c r="H145" i="14"/>
  <c r="G145" i="14"/>
  <c r="F145" i="14"/>
  <c r="E145" i="14"/>
  <c r="D145" i="14"/>
  <c r="O144" i="14"/>
  <c r="N144" i="14"/>
  <c r="M144" i="14"/>
  <c r="L144" i="14"/>
  <c r="K144" i="14"/>
  <c r="J144" i="14"/>
  <c r="I144" i="14"/>
  <c r="H144" i="14"/>
  <c r="G144" i="14"/>
  <c r="F144" i="14"/>
  <c r="E144" i="14"/>
  <c r="D144" i="14"/>
  <c r="O143" i="14"/>
  <c r="N143" i="14"/>
  <c r="M143" i="14"/>
  <c r="L143" i="14"/>
  <c r="K143" i="14"/>
  <c r="J143" i="14"/>
  <c r="I143" i="14"/>
  <c r="H143" i="14"/>
  <c r="G143" i="14"/>
  <c r="F143" i="14"/>
  <c r="E143" i="14"/>
  <c r="D143" i="14"/>
  <c r="O142" i="14"/>
  <c r="N142" i="14"/>
  <c r="M142" i="14"/>
  <c r="L142" i="14"/>
  <c r="K142" i="14"/>
  <c r="J142" i="14"/>
  <c r="I142" i="14"/>
  <c r="H142" i="14"/>
  <c r="G142" i="14"/>
  <c r="F142" i="14"/>
  <c r="E142" i="14"/>
  <c r="D142" i="14"/>
  <c r="O141" i="14"/>
  <c r="N141" i="14"/>
  <c r="M141" i="14"/>
  <c r="L141" i="14"/>
  <c r="K141" i="14"/>
  <c r="J141" i="14"/>
  <c r="I141" i="14"/>
  <c r="H141" i="14"/>
  <c r="G141" i="14"/>
  <c r="F141" i="14"/>
  <c r="E141" i="14"/>
  <c r="D141" i="14"/>
  <c r="O140" i="14"/>
  <c r="N140" i="14"/>
  <c r="M140" i="14"/>
  <c r="L140" i="14"/>
  <c r="K140" i="14"/>
  <c r="J140" i="14"/>
  <c r="I140" i="14"/>
  <c r="H140" i="14"/>
  <c r="G140" i="14"/>
  <c r="F140" i="14"/>
  <c r="E140" i="14"/>
  <c r="D140" i="14"/>
  <c r="O139" i="14"/>
  <c r="N139" i="14"/>
  <c r="M139" i="14"/>
  <c r="L139" i="14"/>
  <c r="K139" i="14"/>
  <c r="J139" i="14"/>
  <c r="I139" i="14"/>
  <c r="H139" i="14"/>
  <c r="G139" i="14"/>
  <c r="F139" i="14"/>
  <c r="E139" i="14"/>
  <c r="D139" i="14"/>
  <c r="O138" i="14"/>
  <c r="N138" i="14"/>
  <c r="M138" i="14"/>
  <c r="L138" i="14"/>
  <c r="K138" i="14"/>
  <c r="J138" i="14"/>
  <c r="I138" i="14"/>
  <c r="H138" i="14"/>
  <c r="G138" i="14"/>
  <c r="F138" i="14"/>
  <c r="E138" i="14"/>
  <c r="D138" i="14"/>
  <c r="O137" i="14"/>
  <c r="N137" i="14"/>
  <c r="M137" i="14"/>
  <c r="L137" i="14"/>
  <c r="K137" i="14"/>
  <c r="J137" i="14"/>
  <c r="I137" i="14"/>
  <c r="H137" i="14"/>
  <c r="G137" i="14"/>
  <c r="F137" i="14"/>
  <c r="E137" i="14"/>
  <c r="D137" i="14"/>
  <c r="O136" i="14"/>
  <c r="N136" i="14"/>
  <c r="M136" i="14"/>
  <c r="L136" i="14"/>
  <c r="K136" i="14"/>
  <c r="J136" i="14"/>
  <c r="I136" i="14"/>
  <c r="H136" i="14"/>
  <c r="G136" i="14"/>
  <c r="F136" i="14"/>
  <c r="E136" i="14"/>
  <c r="D136" i="14"/>
  <c r="O135" i="14"/>
  <c r="N135" i="14"/>
  <c r="M135" i="14"/>
  <c r="L135" i="14"/>
  <c r="K135" i="14"/>
  <c r="J135" i="14"/>
  <c r="J149" i="14" s="1"/>
  <c r="I135" i="14"/>
  <c r="H135" i="14"/>
  <c r="H149" i="14" s="1"/>
  <c r="G135" i="14"/>
  <c r="F135" i="14"/>
  <c r="E135" i="14"/>
  <c r="D135" i="14"/>
  <c r="O132" i="14"/>
  <c r="N132" i="14"/>
  <c r="M132" i="14"/>
  <c r="L132" i="14"/>
  <c r="K132" i="14"/>
  <c r="J132" i="14"/>
  <c r="I132" i="14"/>
  <c r="H132" i="14"/>
  <c r="G132" i="14"/>
  <c r="F132" i="14"/>
  <c r="E132" i="14"/>
  <c r="D132" i="14"/>
  <c r="O131" i="14"/>
  <c r="N131" i="14"/>
  <c r="M131" i="14"/>
  <c r="L131" i="14"/>
  <c r="K131" i="14"/>
  <c r="J131" i="14"/>
  <c r="I131" i="14"/>
  <c r="H131" i="14"/>
  <c r="G131" i="14"/>
  <c r="F131" i="14"/>
  <c r="E131" i="14"/>
  <c r="D131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O127" i="14"/>
  <c r="O133" i="14" s="1"/>
  <c r="N127" i="14"/>
  <c r="M127" i="14"/>
  <c r="M133" i="14" s="1"/>
  <c r="L127" i="14"/>
  <c r="L133" i="14" s="1"/>
  <c r="K127" i="14"/>
  <c r="K133" i="14" s="1"/>
  <c r="J127" i="14"/>
  <c r="I127" i="14"/>
  <c r="H127" i="14"/>
  <c r="H133" i="14" s="1"/>
  <c r="G127" i="14"/>
  <c r="G133" i="14" s="1"/>
  <c r="F127" i="14"/>
  <c r="E127" i="14"/>
  <c r="D127" i="14"/>
  <c r="D133" i="14" s="1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O110" i="14"/>
  <c r="N110" i="14"/>
  <c r="M110" i="14"/>
  <c r="L110" i="14"/>
  <c r="K110" i="14"/>
  <c r="J110" i="14"/>
  <c r="I110" i="14"/>
  <c r="H110" i="14"/>
  <c r="G110" i="14"/>
  <c r="F110" i="14"/>
  <c r="E110" i="14"/>
  <c r="D110" i="14"/>
  <c r="O109" i="14"/>
  <c r="N109" i="14"/>
  <c r="M109" i="14"/>
  <c r="L109" i="14"/>
  <c r="K109" i="14"/>
  <c r="J109" i="14"/>
  <c r="I109" i="14"/>
  <c r="H109" i="14"/>
  <c r="G109" i="14"/>
  <c r="F109" i="14"/>
  <c r="E109" i="14"/>
  <c r="D109" i="14"/>
  <c r="O108" i="14"/>
  <c r="N108" i="14"/>
  <c r="M108" i="14"/>
  <c r="L108" i="14"/>
  <c r="K108" i="14"/>
  <c r="J108" i="14"/>
  <c r="I108" i="14"/>
  <c r="H108" i="14"/>
  <c r="G108" i="14"/>
  <c r="F108" i="14"/>
  <c r="E108" i="14"/>
  <c r="D108" i="14"/>
  <c r="O107" i="14"/>
  <c r="N107" i="14"/>
  <c r="M107" i="14"/>
  <c r="L107" i="14"/>
  <c r="K107" i="14"/>
  <c r="J107" i="14"/>
  <c r="I107" i="14"/>
  <c r="H107" i="14"/>
  <c r="G107" i="14"/>
  <c r="F107" i="14"/>
  <c r="E107" i="14"/>
  <c r="D107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O101" i="14"/>
  <c r="N101" i="14"/>
  <c r="M101" i="14"/>
  <c r="M112" i="14" s="1"/>
  <c r="L101" i="14"/>
  <c r="K101" i="14"/>
  <c r="J101" i="14"/>
  <c r="I101" i="14"/>
  <c r="H101" i="14"/>
  <c r="G101" i="14"/>
  <c r="F101" i="14"/>
  <c r="E101" i="14"/>
  <c r="D101" i="14"/>
  <c r="O96" i="14"/>
  <c r="N96" i="14"/>
  <c r="M96" i="14"/>
  <c r="L96" i="14"/>
  <c r="K96" i="14"/>
  <c r="J96" i="14"/>
  <c r="I96" i="14"/>
  <c r="H96" i="14"/>
  <c r="G96" i="14"/>
  <c r="F96" i="14"/>
  <c r="E96" i="14"/>
  <c r="D96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O93" i="14"/>
  <c r="N93" i="14"/>
  <c r="M93" i="14"/>
  <c r="L93" i="14"/>
  <c r="K93" i="14"/>
  <c r="J93" i="14"/>
  <c r="I93" i="14"/>
  <c r="H93" i="14"/>
  <c r="G93" i="14"/>
  <c r="F93" i="14"/>
  <c r="E93" i="14"/>
  <c r="D93" i="14"/>
  <c r="O92" i="14"/>
  <c r="O99" i="14" s="1"/>
  <c r="N92" i="14"/>
  <c r="M92" i="14"/>
  <c r="L92" i="14"/>
  <c r="L99" i="14" s="1"/>
  <c r="K92" i="14"/>
  <c r="K99" i="14" s="1"/>
  <c r="J92" i="14"/>
  <c r="I92" i="14"/>
  <c r="H92" i="14"/>
  <c r="H99" i="14" s="1"/>
  <c r="G92" i="14"/>
  <c r="G99" i="14" s="1"/>
  <c r="F92" i="14"/>
  <c r="E92" i="14"/>
  <c r="D92" i="14"/>
  <c r="D99" i="14" s="1"/>
  <c r="O89" i="14"/>
  <c r="N89" i="14"/>
  <c r="M89" i="14"/>
  <c r="L89" i="14"/>
  <c r="K89" i="14"/>
  <c r="J89" i="14"/>
  <c r="I89" i="14"/>
  <c r="H89" i="14"/>
  <c r="G89" i="14"/>
  <c r="F89" i="14"/>
  <c r="E89" i="14"/>
  <c r="D89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7" i="14"/>
  <c r="M87" i="14"/>
  <c r="L87" i="14"/>
  <c r="K87" i="14"/>
  <c r="J87" i="14"/>
  <c r="I87" i="14"/>
  <c r="H87" i="14"/>
  <c r="G87" i="14"/>
  <c r="F87" i="14"/>
  <c r="E87" i="14"/>
  <c r="D87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O69" i="14"/>
  <c r="N69" i="14"/>
  <c r="N74" i="14" s="1"/>
  <c r="M69" i="14"/>
  <c r="M74" i="14" s="1"/>
  <c r="L69" i="14"/>
  <c r="K69" i="14"/>
  <c r="J69" i="14"/>
  <c r="J74" i="14" s="1"/>
  <c r="I69" i="14"/>
  <c r="I74" i="14" s="1"/>
  <c r="H69" i="14"/>
  <c r="G69" i="14"/>
  <c r="G74" i="14" s="1"/>
  <c r="F69" i="14"/>
  <c r="F74" i="14" s="1"/>
  <c r="E69" i="14"/>
  <c r="E74" i="14" s="1"/>
  <c r="D69" i="14"/>
  <c r="P68" i="14"/>
  <c r="I35" i="10"/>
  <c r="F24" i="10"/>
  <c r="F22" i="10"/>
  <c r="F21" i="10"/>
  <c r="F19" i="10"/>
  <c r="F35" i="10" s="1"/>
  <c r="J17" i="10"/>
  <c r="J35" i="10" s="1"/>
  <c r="I17" i="10"/>
  <c r="F17" i="10"/>
  <c r="H15" i="10"/>
  <c r="G15" i="10"/>
  <c r="F15" i="10"/>
  <c r="G11" i="10"/>
  <c r="G10" i="10"/>
  <c r="G9" i="10" s="1"/>
  <c r="G35" i="10" s="1"/>
  <c r="H9" i="10"/>
  <c r="H35" i="10" s="1"/>
  <c r="F9" i="10"/>
  <c r="O295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P170" i="9" s="1"/>
  <c r="O169" i="9"/>
  <c r="N169" i="9"/>
  <c r="M169" i="9"/>
  <c r="L169" i="9"/>
  <c r="K169" i="9"/>
  <c r="J169" i="9"/>
  <c r="I169" i="9"/>
  <c r="H169" i="9"/>
  <c r="G169" i="9"/>
  <c r="F169" i="9"/>
  <c r="E169" i="9"/>
  <c r="D169" i="9"/>
  <c r="P169" i="9" s="1"/>
  <c r="O168" i="9"/>
  <c r="N168" i="9"/>
  <c r="M168" i="9"/>
  <c r="L168" i="9"/>
  <c r="K168" i="9"/>
  <c r="J168" i="9"/>
  <c r="I168" i="9"/>
  <c r="H168" i="9"/>
  <c r="G168" i="9"/>
  <c r="F168" i="9"/>
  <c r="E168" i="9"/>
  <c r="D168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O165" i="9"/>
  <c r="N165" i="9"/>
  <c r="M165" i="9"/>
  <c r="L165" i="9"/>
  <c r="K165" i="9"/>
  <c r="J165" i="9"/>
  <c r="J171" i="9" s="1"/>
  <c r="I165" i="9"/>
  <c r="H165" i="9"/>
  <c r="G165" i="9"/>
  <c r="F165" i="9"/>
  <c r="E165" i="9"/>
  <c r="D165" i="9"/>
  <c r="P165" i="9" s="1"/>
  <c r="O164" i="9"/>
  <c r="N164" i="9"/>
  <c r="M164" i="9"/>
  <c r="L164" i="9"/>
  <c r="K164" i="9"/>
  <c r="J164" i="9"/>
  <c r="I164" i="9"/>
  <c r="H164" i="9"/>
  <c r="G164" i="9"/>
  <c r="F164" i="9"/>
  <c r="E164" i="9"/>
  <c r="D164" i="9"/>
  <c r="O163" i="9"/>
  <c r="N163" i="9"/>
  <c r="M163" i="9"/>
  <c r="L163" i="9"/>
  <c r="L171" i="9" s="1"/>
  <c r="K163" i="9"/>
  <c r="J163" i="9"/>
  <c r="I163" i="9"/>
  <c r="H163" i="9"/>
  <c r="G163" i="9"/>
  <c r="F163" i="9"/>
  <c r="E163" i="9"/>
  <c r="D163" i="9"/>
  <c r="D171" i="9" s="1"/>
  <c r="O162" i="9"/>
  <c r="N162" i="9"/>
  <c r="M162" i="9"/>
  <c r="L162" i="9"/>
  <c r="K162" i="9"/>
  <c r="J162" i="9"/>
  <c r="I162" i="9"/>
  <c r="H162" i="9"/>
  <c r="G162" i="9"/>
  <c r="F162" i="9"/>
  <c r="E162" i="9"/>
  <c r="D162" i="9"/>
  <c r="P162" i="9" s="1"/>
  <c r="O161" i="9"/>
  <c r="N161" i="9"/>
  <c r="N171" i="9" s="1"/>
  <c r="M161" i="9"/>
  <c r="L161" i="9"/>
  <c r="K161" i="9"/>
  <c r="J161" i="9"/>
  <c r="I161" i="9"/>
  <c r="H161" i="9"/>
  <c r="G161" i="9"/>
  <c r="F161" i="9"/>
  <c r="F171" i="9" s="1"/>
  <c r="E161" i="9"/>
  <c r="D161" i="9"/>
  <c r="P161" i="9" s="1"/>
  <c r="O160" i="9"/>
  <c r="N160" i="9"/>
  <c r="M160" i="9"/>
  <c r="L160" i="9"/>
  <c r="K160" i="9"/>
  <c r="J160" i="9"/>
  <c r="I160" i="9"/>
  <c r="H160" i="9"/>
  <c r="H171" i="9" s="1"/>
  <c r="G160" i="9"/>
  <c r="F160" i="9"/>
  <c r="E160" i="9"/>
  <c r="D160" i="9"/>
  <c r="P160" i="9" s="1"/>
  <c r="O155" i="9"/>
  <c r="N155" i="9"/>
  <c r="M155" i="9"/>
  <c r="L155" i="9"/>
  <c r="K155" i="9"/>
  <c r="J155" i="9"/>
  <c r="I155" i="9"/>
  <c r="I158" i="9" s="1"/>
  <c r="H155" i="9"/>
  <c r="G155" i="9"/>
  <c r="F155" i="9"/>
  <c r="E155" i="9"/>
  <c r="D155" i="9"/>
  <c r="O154" i="9"/>
  <c r="N154" i="9"/>
  <c r="N158" i="9" s="1"/>
  <c r="M154" i="9"/>
  <c r="L154" i="9"/>
  <c r="K154" i="9"/>
  <c r="J154" i="9"/>
  <c r="I154" i="9"/>
  <c r="H154" i="9"/>
  <c r="G154" i="9"/>
  <c r="F154" i="9"/>
  <c r="E154" i="9"/>
  <c r="D154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O151" i="9"/>
  <c r="N151" i="9"/>
  <c r="M151" i="9"/>
  <c r="L151" i="9"/>
  <c r="L158" i="9" s="1"/>
  <c r="K151" i="9"/>
  <c r="J151" i="9"/>
  <c r="J158" i="9" s="1"/>
  <c r="I151" i="9"/>
  <c r="H151" i="9"/>
  <c r="H158" i="9" s="1"/>
  <c r="G151" i="9"/>
  <c r="F151" i="9"/>
  <c r="F158" i="9" s="1"/>
  <c r="E151" i="9"/>
  <c r="D151" i="9"/>
  <c r="P151" i="9" s="1"/>
  <c r="O148" i="9"/>
  <c r="N148" i="9"/>
  <c r="M148" i="9"/>
  <c r="L148" i="9"/>
  <c r="K148" i="9"/>
  <c r="J148" i="9"/>
  <c r="I148" i="9"/>
  <c r="H148" i="9"/>
  <c r="G148" i="9"/>
  <c r="F148" i="9"/>
  <c r="E148" i="9"/>
  <c r="D148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P147" i="9" s="1"/>
  <c r="O146" i="9"/>
  <c r="N146" i="9"/>
  <c r="M146" i="9"/>
  <c r="L146" i="9"/>
  <c r="K146" i="9"/>
  <c r="J146" i="9"/>
  <c r="I146" i="9"/>
  <c r="H146" i="9"/>
  <c r="G146" i="9"/>
  <c r="F146" i="9"/>
  <c r="E146" i="9"/>
  <c r="D146" i="9"/>
  <c r="P146" i="9" s="1"/>
  <c r="O145" i="9"/>
  <c r="N145" i="9"/>
  <c r="M145" i="9"/>
  <c r="L145" i="9"/>
  <c r="K145" i="9"/>
  <c r="J145" i="9"/>
  <c r="I145" i="9"/>
  <c r="H145" i="9"/>
  <c r="G145" i="9"/>
  <c r="F145" i="9"/>
  <c r="E145" i="9"/>
  <c r="D145" i="9"/>
  <c r="P145" i="9" s="1"/>
  <c r="O144" i="9"/>
  <c r="N144" i="9"/>
  <c r="M144" i="9"/>
  <c r="L144" i="9"/>
  <c r="K144" i="9"/>
  <c r="J144" i="9"/>
  <c r="I144" i="9"/>
  <c r="H144" i="9"/>
  <c r="G144" i="9"/>
  <c r="F144" i="9"/>
  <c r="E144" i="9"/>
  <c r="D144" i="9"/>
  <c r="P144" i="9" s="1"/>
  <c r="O143" i="9"/>
  <c r="N143" i="9"/>
  <c r="M143" i="9"/>
  <c r="L143" i="9"/>
  <c r="K143" i="9"/>
  <c r="J143" i="9"/>
  <c r="I143" i="9"/>
  <c r="H143" i="9"/>
  <c r="G143" i="9"/>
  <c r="F143" i="9"/>
  <c r="E143" i="9"/>
  <c r="D143" i="9"/>
  <c r="P143" i="9" s="1"/>
  <c r="O142" i="9"/>
  <c r="N142" i="9"/>
  <c r="M142" i="9"/>
  <c r="L142" i="9"/>
  <c r="K142" i="9"/>
  <c r="J142" i="9"/>
  <c r="I142" i="9"/>
  <c r="H142" i="9"/>
  <c r="G142" i="9"/>
  <c r="F142" i="9"/>
  <c r="E142" i="9"/>
  <c r="D142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P141" i="9" s="1"/>
  <c r="O140" i="9"/>
  <c r="N140" i="9"/>
  <c r="M140" i="9"/>
  <c r="L140" i="9"/>
  <c r="K140" i="9"/>
  <c r="J140" i="9"/>
  <c r="I140" i="9"/>
  <c r="H140" i="9"/>
  <c r="G140" i="9"/>
  <c r="F140" i="9"/>
  <c r="E140" i="9"/>
  <c r="D140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P139" i="9" s="1"/>
  <c r="O138" i="9"/>
  <c r="N138" i="9"/>
  <c r="M138" i="9"/>
  <c r="L138" i="9"/>
  <c r="K138" i="9"/>
  <c r="J138" i="9"/>
  <c r="I138" i="9"/>
  <c r="H138" i="9"/>
  <c r="G138" i="9"/>
  <c r="F138" i="9"/>
  <c r="E138" i="9"/>
  <c r="D138" i="9"/>
  <c r="P138" i="9" s="1"/>
  <c r="O137" i="9"/>
  <c r="N137" i="9"/>
  <c r="N149" i="9" s="1"/>
  <c r="M137" i="9"/>
  <c r="L137" i="9"/>
  <c r="K137" i="9"/>
  <c r="J137" i="9"/>
  <c r="J149" i="9" s="1"/>
  <c r="I137" i="9"/>
  <c r="H137" i="9"/>
  <c r="G137" i="9"/>
  <c r="F137" i="9"/>
  <c r="F149" i="9" s="1"/>
  <c r="E137" i="9"/>
  <c r="D137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P136" i="9" s="1"/>
  <c r="O135" i="9"/>
  <c r="O149" i="9" s="1"/>
  <c r="N135" i="9"/>
  <c r="M135" i="9"/>
  <c r="L135" i="9"/>
  <c r="K135" i="9"/>
  <c r="K149" i="9" s="1"/>
  <c r="J135" i="9"/>
  <c r="I135" i="9"/>
  <c r="H135" i="9"/>
  <c r="G135" i="9"/>
  <c r="G149" i="9" s="1"/>
  <c r="F135" i="9"/>
  <c r="E135" i="9"/>
  <c r="D135" i="9"/>
  <c r="M133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P131" i="9" s="1"/>
  <c r="O130" i="9"/>
  <c r="N130" i="9"/>
  <c r="M130" i="9"/>
  <c r="L130" i="9"/>
  <c r="K130" i="9"/>
  <c r="J130" i="9"/>
  <c r="I130" i="9"/>
  <c r="H130" i="9"/>
  <c r="G130" i="9"/>
  <c r="F130" i="9"/>
  <c r="E130" i="9"/>
  <c r="D130" i="9"/>
  <c r="P130" i="9" s="1"/>
  <c r="O129" i="9"/>
  <c r="N129" i="9"/>
  <c r="M129" i="9"/>
  <c r="L129" i="9"/>
  <c r="L133" i="9" s="1"/>
  <c r="K129" i="9"/>
  <c r="J129" i="9"/>
  <c r="I129" i="9"/>
  <c r="I133" i="9" s="1"/>
  <c r="H129" i="9"/>
  <c r="H133" i="9" s="1"/>
  <c r="G129" i="9"/>
  <c r="F129" i="9"/>
  <c r="E129" i="9"/>
  <c r="E133" i="9" s="1"/>
  <c r="D129" i="9"/>
  <c r="D133" i="9" s="1"/>
  <c r="O128" i="9"/>
  <c r="N128" i="9"/>
  <c r="M128" i="9"/>
  <c r="L128" i="9"/>
  <c r="K128" i="9"/>
  <c r="J128" i="9"/>
  <c r="I128" i="9"/>
  <c r="H128" i="9"/>
  <c r="G128" i="9"/>
  <c r="F128" i="9"/>
  <c r="E128" i="9"/>
  <c r="D128" i="9"/>
  <c r="O127" i="9"/>
  <c r="N127" i="9"/>
  <c r="M127" i="9"/>
  <c r="L127" i="9"/>
  <c r="K127" i="9"/>
  <c r="K133" i="9" s="1"/>
  <c r="J127" i="9"/>
  <c r="I127" i="9"/>
  <c r="H127" i="9"/>
  <c r="G127" i="9"/>
  <c r="G133" i="9" s="1"/>
  <c r="F127" i="9"/>
  <c r="E127" i="9"/>
  <c r="D127" i="9"/>
  <c r="M112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P110" i="9" s="1"/>
  <c r="O109" i="9"/>
  <c r="N109" i="9"/>
  <c r="M109" i="9"/>
  <c r="L109" i="9"/>
  <c r="K109" i="9"/>
  <c r="J109" i="9"/>
  <c r="I109" i="9"/>
  <c r="H109" i="9"/>
  <c r="G109" i="9"/>
  <c r="F109" i="9"/>
  <c r="E109" i="9"/>
  <c r="D109" i="9"/>
  <c r="P109" i="9" s="1"/>
  <c r="O108" i="9"/>
  <c r="N108" i="9"/>
  <c r="M108" i="9"/>
  <c r="L108" i="9"/>
  <c r="K108" i="9"/>
  <c r="J108" i="9"/>
  <c r="I108" i="9"/>
  <c r="I112" i="9" s="1"/>
  <c r="H108" i="9"/>
  <c r="G108" i="9"/>
  <c r="F108" i="9"/>
  <c r="E108" i="9"/>
  <c r="E112" i="9" s="1"/>
  <c r="D108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P105" i="9" s="1"/>
  <c r="O104" i="9"/>
  <c r="N104" i="9"/>
  <c r="M104" i="9"/>
  <c r="L104" i="9"/>
  <c r="K104" i="9"/>
  <c r="J104" i="9"/>
  <c r="I104" i="9"/>
  <c r="H104" i="9"/>
  <c r="G104" i="9"/>
  <c r="F104" i="9"/>
  <c r="E104" i="9"/>
  <c r="D104" i="9"/>
  <c r="P104" i="9" s="1"/>
  <c r="O103" i="9"/>
  <c r="N103" i="9"/>
  <c r="M103" i="9"/>
  <c r="L103" i="9"/>
  <c r="K103" i="9"/>
  <c r="J103" i="9"/>
  <c r="I103" i="9"/>
  <c r="H103" i="9"/>
  <c r="G103" i="9"/>
  <c r="F103" i="9"/>
  <c r="E103" i="9"/>
  <c r="D103" i="9"/>
  <c r="P103" i="9" s="1"/>
  <c r="O102" i="9"/>
  <c r="N102" i="9"/>
  <c r="M102" i="9"/>
  <c r="L102" i="9"/>
  <c r="K102" i="9"/>
  <c r="J102" i="9"/>
  <c r="I102" i="9"/>
  <c r="H102" i="9"/>
  <c r="G102" i="9"/>
  <c r="F102" i="9"/>
  <c r="E102" i="9"/>
  <c r="D102" i="9"/>
  <c r="P102" i="9" s="1"/>
  <c r="O101" i="9"/>
  <c r="N101" i="9"/>
  <c r="M101" i="9"/>
  <c r="L101" i="9"/>
  <c r="K101" i="9"/>
  <c r="J101" i="9"/>
  <c r="I101" i="9"/>
  <c r="H101" i="9"/>
  <c r="G101" i="9"/>
  <c r="F101" i="9"/>
  <c r="E101" i="9"/>
  <c r="D101" i="9"/>
  <c r="O96" i="9"/>
  <c r="N96" i="9"/>
  <c r="M96" i="9"/>
  <c r="L96" i="9"/>
  <c r="K96" i="9"/>
  <c r="J96" i="9"/>
  <c r="I96" i="9"/>
  <c r="H96" i="9"/>
  <c r="G96" i="9"/>
  <c r="F96" i="9"/>
  <c r="E96" i="9"/>
  <c r="D96" i="9"/>
  <c r="P96" i="9" s="1"/>
  <c r="O95" i="9"/>
  <c r="N95" i="9"/>
  <c r="M95" i="9"/>
  <c r="L95" i="9"/>
  <c r="K95" i="9"/>
  <c r="J95" i="9"/>
  <c r="I95" i="9"/>
  <c r="H95" i="9"/>
  <c r="G95" i="9"/>
  <c r="F95" i="9"/>
  <c r="E95" i="9"/>
  <c r="D95" i="9"/>
  <c r="P95" i="9" s="1"/>
  <c r="O94" i="9"/>
  <c r="N94" i="9"/>
  <c r="M94" i="9"/>
  <c r="M99" i="9" s="1"/>
  <c r="L94" i="9"/>
  <c r="L99" i="9" s="1"/>
  <c r="K94" i="9"/>
  <c r="J94" i="9"/>
  <c r="I94" i="9"/>
  <c r="I99" i="9" s="1"/>
  <c r="H94" i="9"/>
  <c r="H99" i="9" s="1"/>
  <c r="G94" i="9"/>
  <c r="F94" i="9"/>
  <c r="E94" i="9"/>
  <c r="E99" i="9" s="1"/>
  <c r="D94" i="9"/>
  <c r="D99" i="9" s="1"/>
  <c r="O93" i="9"/>
  <c r="N93" i="9"/>
  <c r="M93" i="9"/>
  <c r="L93" i="9"/>
  <c r="K93" i="9"/>
  <c r="J93" i="9"/>
  <c r="I93" i="9"/>
  <c r="H93" i="9"/>
  <c r="G93" i="9"/>
  <c r="F93" i="9"/>
  <c r="E93" i="9"/>
  <c r="D93" i="9"/>
  <c r="P93" i="9" s="1"/>
  <c r="O92" i="9"/>
  <c r="O99" i="9" s="1"/>
  <c r="N92" i="9"/>
  <c r="N99" i="9" s="1"/>
  <c r="M92" i="9"/>
  <c r="L92" i="9"/>
  <c r="K92" i="9"/>
  <c r="K99" i="9" s="1"/>
  <c r="J92" i="9"/>
  <c r="J99" i="9" s="1"/>
  <c r="I92" i="9"/>
  <c r="H92" i="9"/>
  <c r="G92" i="9"/>
  <c r="G99" i="9" s="1"/>
  <c r="F92" i="9"/>
  <c r="F99" i="9" s="1"/>
  <c r="E92" i="9"/>
  <c r="D92" i="9"/>
  <c r="P92" i="9" s="1"/>
  <c r="O89" i="9"/>
  <c r="N89" i="9"/>
  <c r="M89" i="9"/>
  <c r="L89" i="9"/>
  <c r="K89" i="9"/>
  <c r="J89" i="9"/>
  <c r="I89" i="9"/>
  <c r="H89" i="9"/>
  <c r="G89" i="9"/>
  <c r="F89" i="9"/>
  <c r="E89" i="9"/>
  <c r="D89" i="9"/>
  <c r="O88" i="9"/>
  <c r="N88" i="9"/>
  <c r="M88" i="9"/>
  <c r="L88" i="9"/>
  <c r="K88" i="9"/>
  <c r="J88" i="9"/>
  <c r="I88" i="9"/>
  <c r="H88" i="9"/>
  <c r="G88" i="9"/>
  <c r="F88" i="9"/>
  <c r="E88" i="9"/>
  <c r="D88" i="9"/>
  <c r="P88" i="9" s="1"/>
  <c r="O87" i="9"/>
  <c r="N87" i="9"/>
  <c r="M87" i="9"/>
  <c r="L87" i="9"/>
  <c r="K87" i="9"/>
  <c r="J87" i="9"/>
  <c r="I87" i="9"/>
  <c r="H87" i="9"/>
  <c r="G87" i="9"/>
  <c r="F87" i="9"/>
  <c r="E87" i="9"/>
  <c r="D87" i="9"/>
  <c r="P87" i="9" s="1"/>
  <c r="O86" i="9"/>
  <c r="N86" i="9"/>
  <c r="M86" i="9"/>
  <c r="L86" i="9"/>
  <c r="K86" i="9"/>
  <c r="J86" i="9"/>
  <c r="I86" i="9"/>
  <c r="H86" i="9"/>
  <c r="G86" i="9"/>
  <c r="F86" i="9"/>
  <c r="E86" i="9"/>
  <c r="D86" i="9"/>
  <c r="P86" i="9" s="1"/>
  <c r="O85" i="9"/>
  <c r="N85" i="9"/>
  <c r="M85" i="9"/>
  <c r="L85" i="9"/>
  <c r="K85" i="9"/>
  <c r="J85" i="9"/>
  <c r="I85" i="9"/>
  <c r="H85" i="9"/>
  <c r="G85" i="9"/>
  <c r="F85" i="9"/>
  <c r="E85" i="9"/>
  <c r="D85" i="9"/>
  <c r="O84" i="9"/>
  <c r="N84" i="9"/>
  <c r="M84" i="9"/>
  <c r="L84" i="9"/>
  <c r="K84" i="9"/>
  <c r="J84" i="9"/>
  <c r="I84" i="9"/>
  <c r="H84" i="9"/>
  <c r="G84" i="9"/>
  <c r="F84" i="9"/>
  <c r="E84" i="9"/>
  <c r="D84" i="9"/>
  <c r="O83" i="9"/>
  <c r="N83" i="9"/>
  <c r="M83" i="9"/>
  <c r="L83" i="9"/>
  <c r="K83" i="9"/>
  <c r="J83" i="9"/>
  <c r="I83" i="9"/>
  <c r="H83" i="9"/>
  <c r="G83" i="9"/>
  <c r="F83" i="9"/>
  <c r="E83" i="9"/>
  <c r="D83" i="9"/>
  <c r="P83" i="9" s="1"/>
  <c r="O82" i="9"/>
  <c r="N82" i="9"/>
  <c r="M82" i="9"/>
  <c r="L82" i="9"/>
  <c r="K82" i="9"/>
  <c r="J82" i="9"/>
  <c r="I82" i="9"/>
  <c r="H82" i="9"/>
  <c r="G82" i="9"/>
  <c r="F82" i="9"/>
  <c r="E82" i="9"/>
  <c r="D82" i="9"/>
  <c r="P82" i="9" s="1"/>
  <c r="O81" i="9"/>
  <c r="N81" i="9"/>
  <c r="M81" i="9"/>
  <c r="L81" i="9"/>
  <c r="K81" i="9"/>
  <c r="J81" i="9"/>
  <c r="I81" i="9"/>
  <c r="H81" i="9"/>
  <c r="G81" i="9"/>
  <c r="F81" i="9"/>
  <c r="E81" i="9"/>
  <c r="D81" i="9"/>
  <c r="O80" i="9"/>
  <c r="N80" i="9"/>
  <c r="M80" i="9"/>
  <c r="L80" i="9"/>
  <c r="K80" i="9"/>
  <c r="J80" i="9"/>
  <c r="I80" i="9"/>
  <c r="H80" i="9"/>
  <c r="G80" i="9"/>
  <c r="F80" i="9"/>
  <c r="E80" i="9"/>
  <c r="D80" i="9"/>
  <c r="O79" i="9"/>
  <c r="N79" i="9"/>
  <c r="M79" i="9"/>
  <c r="L79" i="9"/>
  <c r="K79" i="9"/>
  <c r="J79" i="9"/>
  <c r="I79" i="9"/>
  <c r="H79" i="9"/>
  <c r="G79" i="9"/>
  <c r="F79" i="9"/>
  <c r="E79" i="9"/>
  <c r="D79" i="9"/>
  <c r="O78" i="9"/>
  <c r="N78" i="9"/>
  <c r="M78" i="9"/>
  <c r="L78" i="9"/>
  <c r="L90" i="9" s="1"/>
  <c r="K78" i="9"/>
  <c r="J78" i="9"/>
  <c r="I78" i="9"/>
  <c r="H78" i="9"/>
  <c r="H90" i="9" s="1"/>
  <c r="G78" i="9"/>
  <c r="F78" i="9"/>
  <c r="E78" i="9"/>
  <c r="D78" i="9"/>
  <c r="D90" i="9" s="1"/>
  <c r="O77" i="9"/>
  <c r="N77" i="9"/>
  <c r="M77" i="9"/>
  <c r="L77" i="9"/>
  <c r="K77" i="9"/>
  <c r="J77" i="9"/>
  <c r="I77" i="9"/>
  <c r="H77" i="9"/>
  <c r="G77" i="9"/>
  <c r="F77" i="9"/>
  <c r="E77" i="9"/>
  <c r="D77" i="9"/>
  <c r="P77" i="9" s="1"/>
  <c r="O76" i="9"/>
  <c r="N76" i="9"/>
  <c r="M76" i="9"/>
  <c r="L76" i="9"/>
  <c r="K76" i="9"/>
  <c r="J76" i="9"/>
  <c r="I76" i="9"/>
  <c r="H76" i="9"/>
  <c r="G76" i="9"/>
  <c r="F76" i="9"/>
  <c r="E76" i="9"/>
  <c r="D76" i="9"/>
  <c r="P76" i="9" s="1"/>
  <c r="K74" i="9"/>
  <c r="O73" i="9"/>
  <c r="N73" i="9"/>
  <c r="M73" i="9"/>
  <c r="L73" i="9"/>
  <c r="K73" i="9"/>
  <c r="J73" i="9"/>
  <c r="I73" i="9"/>
  <c r="H73" i="9"/>
  <c r="G73" i="9"/>
  <c r="F73" i="9"/>
  <c r="E73" i="9"/>
  <c r="D73" i="9"/>
  <c r="P73" i="9" s="1"/>
  <c r="O72" i="9"/>
  <c r="N72" i="9"/>
  <c r="M72" i="9"/>
  <c r="L72" i="9"/>
  <c r="K72" i="9"/>
  <c r="J72" i="9"/>
  <c r="I72" i="9"/>
  <c r="H72" i="9"/>
  <c r="G72" i="9"/>
  <c r="F72" i="9"/>
  <c r="E72" i="9"/>
  <c r="D72" i="9"/>
  <c r="P72" i="9" s="1"/>
  <c r="O71" i="9"/>
  <c r="N71" i="9"/>
  <c r="M71" i="9"/>
  <c r="L71" i="9"/>
  <c r="K71" i="9"/>
  <c r="J71" i="9"/>
  <c r="I71" i="9"/>
  <c r="H71" i="9"/>
  <c r="G71" i="9"/>
  <c r="F71" i="9"/>
  <c r="E71" i="9"/>
  <c r="D71" i="9"/>
  <c r="P71" i="9" s="1"/>
  <c r="O70" i="9"/>
  <c r="O74" i="9" s="1"/>
  <c r="N70" i="9"/>
  <c r="M70" i="9"/>
  <c r="L70" i="9"/>
  <c r="K70" i="9"/>
  <c r="J70" i="9"/>
  <c r="I70" i="9"/>
  <c r="H70" i="9"/>
  <c r="G70" i="9"/>
  <c r="G74" i="9" s="1"/>
  <c r="F70" i="9"/>
  <c r="E70" i="9"/>
  <c r="D70" i="9"/>
  <c r="P70" i="9" s="1"/>
  <c r="O69" i="9"/>
  <c r="N69" i="9"/>
  <c r="M69" i="9"/>
  <c r="M74" i="9" s="1"/>
  <c r="L69" i="9"/>
  <c r="K69" i="9"/>
  <c r="J69" i="9"/>
  <c r="I69" i="9"/>
  <c r="I74" i="9" s="1"/>
  <c r="H69" i="9"/>
  <c r="G69" i="9"/>
  <c r="F69" i="9"/>
  <c r="E69" i="9"/>
  <c r="E74" i="9" s="1"/>
  <c r="D69" i="9"/>
  <c r="P68" i="9"/>
  <c r="P135" i="14" l="1"/>
  <c r="P137" i="14"/>
  <c r="P138" i="14"/>
  <c r="P141" i="14"/>
  <c r="P145" i="14"/>
  <c r="P146" i="14"/>
  <c r="P152" i="14"/>
  <c r="P154" i="14"/>
  <c r="P160" i="14"/>
  <c r="P164" i="14"/>
  <c r="P165" i="14"/>
  <c r="P166" i="14"/>
  <c r="P168" i="14"/>
  <c r="P170" i="14"/>
  <c r="O295" i="14"/>
  <c r="O74" i="14"/>
  <c r="F99" i="14"/>
  <c r="N99" i="14"/>
  <c r="J112" i="14"/>
  <c r="I133" i="14"/>
  <c r="L149" i="14"/>
  <c r="P70" i="14"/>
  <c r="P71" i="14"/>
  <c r="E171" i="14"/>
  <c r="P76" i="14"/>
  <c r="P77" i="14"/>
  <c r="D90" i="14"/>
  <c r="H90" i="14"/>
  <c r="L90" i="14"/>
  <c r="P80" i="14"/>
  <c r="P81" i="14"/>
  <c r="P82" i="14"/>
  <c r="P86" i="14"/>
  <c r="P87" i="14"/>
  <c r="P95" i="14"/>
  <c r="P96" i="14"/>
  <c r="P102" i="14"/>
  <c r="P103" i="14"/>
  <c r="P104" i="14"/>
  <c r="P105" i="14"/>
  <c r="P107" i="14"/>
  <c r="P108" i="14"/>
  <c r="P109" i="14"/>
  <c r="K74" i="14"/>
  <c r="J99" i="14"/>
  <c r="F112" i="14"/>
  <c r="N112" i="14"/>
  <c r="E133" i="14"/>
  <c r="D149" i="14"/>
  <c r="P72" i="14"/>
  <c r="P73" i="14"/>
  <c r="M171" i="14"/>
  <c r="I171" i="14"/>
  <c r="E99" i="14"/>
  <c r="I99" i="14"/>
  <c r="E112" i="14"/>
  <c r="I112" i="14"/>
  <c r="P128" i="14"/>
  <c r="P129" i="14"/>
  <c r="P130" i="14"/>
  <c r="G158" i="14"/>
  <c r="O158" i="14"/>
  <c r="K171" i="14"/>
  <c r="AD45" i="15"/>
  <c r="V46" i="15"/>
  <c r="E90" i="14"/>
  <c r="M90" i="14"/>
  <c r="P106" i="14"/>
  <c r="P139" i="14"/>
  <c r="F90" i="14"/>
  <c r="F114" i="14" s="1"/>
  <c r="J90" i="14"/>
  <c r="N90" i="14"/>
  <c r="P83" i="14"/>
  <c r="P84" i="14"/>
  <c r="P85" i="14"/>
  <c r="M99" i="14"/>
  <c r="M114" i="14" s="1"/>
  <c r="G112" i="14"/>
  <c r="K112" i="14"/>
  <c r="O112" i="14"/>
  <c r="N114" i="14"/>
  <c r="P110" i="14"/>
  <c r="P111" i="14"/>
  <c r="P131" i="14"/>
  <c r="P132" i="14"/>
  <c r="P143" i="14"/>
  <c r="P147" i="14"/>
  <c r="P78" i="14"/>
  <c r="I90" i="14"/>
  <c r="P79" i="14"/>
  <c r="D74" i="14"/>
  <c r="H74" i="14"/>
  <c r="L74" i="14"/>
  <c r="P69" i="14"/>
  <c r="G90" i="14"/>
  <c r="K90" i="14"/>
  <c r="O90" i="14"/>
  <c r="P88" i="14"/>
  <c r="P89" i="14"/>
  <c r="P93" i="14"/>
  <c r="P94" i="14"/>
  <c r="D112" i="14"/>
  <c r="D114" i="14" s="1"/>
  <c r="H112" i="14"/>
  <c r="H114" i="14" s="1"/>
  <c r="L112" i="14"/>
  <c r="P101" i="14"/>
  <c r="F133" i="14"/>
  <c r="P133" i="14" s="1"/>
  <c r="J133" i="14"/>
  <c r="F149" i="14"/>
  <c r="N149" i="14"/>
  <c r="K158" i="14"/>
  <c r="P162" i="14"/>
  <c r="P127" i="14"/>
  <c r="K149" i="14"/>
  <c r="P148" i="14"/>
  <c r="P153" i="14"/>
  <c r="H171" i="14"/>
  <c r="H173" i="14" s="1"/>
  <c r="P142" i="14"/>
  <c r="F158" i="14"/>
  <c r="J158" i="14"/>
  <c r="N158" i="14"/>
  <c r="P155" i="14"/>
  <c r="P161" i="14"/>
  <c r="P169" i="14"/>
  <c r="P92" i="14"/>
  <c r="G149" i="14"/>
  <c r="O149" i="14"/>
  <c r="O173" i="14" s="1"/>
  <c r="P140" i="14"/>
  <c r="D171" i="14"/>
  <c r="L171" i="14"/>
  <c r="L173" i="14" s="1"/>
  <c r="P167" i="14"/>
  <c r="N133" i="14"/>
  <c r="E149" i="14"/>
  <c r="I149" i="14"/>
  <c r="I173" i="14" s="1"/>
  <c r="M149" i="14"/>
  <c r="M173" i="14" s="1"/>
  <c r="P136" i="14"/>
  <c r="P144" i="14"/>
  <c r="F171" i="14"/>
  <c r="J171" i="14"/>
  <c r="J173" i="14" s="1"/>
  <c r="N171" i="14"/>
  <c r="P163" i="14"/>
  <c r="P151" i="14"/>
  <c r="E114" i="9"/>
  <c r="D173" i="9"/>
  <c r="P78" i="9"/>
  <c r="P163" i="9"/>
  <c r="F74" i="9"/>
  <c r="J74" i="9"/>
  <c r="N74" i="9"/>
  <c r="E90" i="9"/>
  <c r="I90" i="9"/>
  <c r="I114" i="9" s="1"/>
  <c r="M90" i="9"/>
  <c r="M114" i="9" s="1"/>
  <c r="P79" i="9"/>
  <c r="P80" i="9"/>
  <c r="P81" i="9"/>
  <c r="F112" i="9"/>
  <c r="F114" i="9" s="1"/>
  <c r="J112" i="9"/>
  <c r="N112" i="9"/>
  <c r="P106" i="9"/>
  <c r="P107" i="9"/>
  <c r="P108" i="9"/>
  <c r="P127" i="9"/>
  <c r="P128" i="9"/>
  <c r="D149" i="9"/>
  <c r="H149" i="9"/>
  <c r="H173" i="9" s="1"/>
  <c r="L149" i="9"/>
  <c r="L173" i="9" s="1"/>
  <c r="P135" i="9"/>
  <c r="P148" i="9"/>
  <c r="E158" i="9"/>
  <c r="M158" i="9"/>
  <c r="P153" i="9"/>
  <c r="P154" i="9"/>
  <c r="P155" i="9"/>
  <c r="D158" i="9"/>
  <c r="P167" i="9"/>
  <c r="O133" i="9"/>
  <c r="F90" i="9"/>
  <c r="J90" i="9"/>
  <c r="N90" i="9"/>
  <c r="P84" i="9"/>
  <c r="P90" i="9" s="1"/>
  <c r="P85" i="9"/>
  <c r="G112" i="9"/>
  <c r="K112" i="9"/>
  <c r="O112" i="9"/>
  <c r="P111" i="9"/>
  <c r="P132" i="9"/>
  <c r="P137" i="9"/>
  <c r="P152" i="9"/>
  <c r="D74" i="9"/>
  <c r="H74" i="9"/>
  <c r="L74" i="9"/>
  <c r="P69" i="9"/>
  <c r="G90" i="9"/>
  <c r="K90" i="9"/>
  <c r="O90" i="9"/>
  <c r="P89" i="9"/>
  <c r="P99" i="9"/>
  <c r="D112" i="9"/>
  <c r="D114" i="9" s="1"/>
  <c r="H112" i="9"/>
  <c r="H114" i="9" s="1"/>
  <c r="L112" i="9"/>
  <c r="P101" i="9"/>
  <c r="F133" i="9"/>
  <c r="P133" i="9" s="1"/>
  <c r="J133" i="9"/>
  <c r="N133" i="9"/>
  <c r="N173" i="9" s="1"/>
  <c r="E149" i="9"/>
  <c r="I149" i="9"/>
  <c r="M149" i="9"/>
  <c r="P140" i="9"/>
  <c r="P142" i="9"/>
  <c r="J173" i="9"/>
  <c r="G171" i="9"/>
  <c r="K171" i="9"/>
  <c r="O171" i="9"/>
  <c r="O173" i="9" s="1"/>
  <c r="P164" i="9"/>
  <c r="P171" i="9" s="1"/>
  <c r="K232" i="9"/>
  <c r="M232" i="9"/>
  <c r="G158" i="9"/>
  <c r="K158" i="9"/>
  <c r="O158" i="9"/>
  <c r="P166" i="9"/>
  <c r="P94" i="9"/>
  <c r="P129" i="9"/>
  <c r="E171" i="9"/>
  <c r="E173" i="9" s="1"/>
  <c r="I171" i="9"/>
  <c r="I173" i="9" s="1"/>
  <c r="M171" i="9"/>
  <c r="M173" i="9" s="1"/>
  <c r="P168" i="9"/>
  <c r="E232" i="9"/>
  <c r="I232" i="9"/>
  <c r="G232" i="9"/>
  <c r="O232" i="9"/>
  <c r="D232" i="9"/>
  <c r="H232" i="9"/>
  <c r="L232" i="9"/>
  <c r="F232" i="9"/>
  <c r="J232" i="9"/>
  <c r="N232" i="9"/>
  <c r="W46" i="15" l="1"/>
  <c r="P149" i="14"/>
  <c r="L114" i="14"/>
  <c r="E114" i="14"/>
  <c r="P99" i="14"/>
  <c r="G173" i="14"/>
  <c r="I114" i="14"/>
  <c r="J114" i="14"/>
  <c r="D173" i="14"/>
  <c r="P171" i="14"/>
  <c r="P158" i="14"/>
  <c r="K173" i="14"/>
  <c r="P90" i="14"/>
  <c r="P74" i="14"/>
  <c r="G114" i="14"/>
  <c r="O114" i="14"/>
  <c r="F173" i="14"/>
  <c r="K114" i="14"/>
  <c r="E173" i="14"/>
  <c r="N173" i="14"/>
  <c r="P112" i="14"/>
  <c r="O114" i="9"/>
  <c r="P173" i="9"/>
  <c r="K173" i="9"/>
  <c r="K114" i="9"/>
  <c r="P158" i="9"/>
  <c r="P149" i="9"/>
  <c r="G173" i="9"/>
  <c r="P112" i="9"/>
  <c r="P74" i="9"/>
  <c r="F173" i="9"/>
  <c r="G114" i="9"/>
  <c r="P114" i="9" s="1"/>
  <c r="N114" i="9"/>
  <c r="P232" i="9"/>
  <c r="L114" i="9"/>
  <c r="J114" i="9"/>
  <c r="AB46" i="15" l="1"/>
  <c r="AD46" i="15" s="1"/>
  <c r="P173" i="14"/>
  <c r="P114" i="14"/>
  <c r="AC46" i="15"/>
</calcChain>
</file>

<file path=xl/sharedStrings.xml><?xml version="1.0" encoding="utf-8"?>
<sst xmlns="http://schemas.openxmlformats.org/spreadsheetml/2006/main" count="1235" uniqueCount="288">
  <si>
    <t>NAMA DESTINASI</t>
  </si>
  <si>
    <t>JENIS ATRAKSI</t>
  </si>
  <si>
    <t>FASILITAS</t>
  </si>
  <si>
    <t>(Keadaan per 31 Desember 2019)</t>
  </si>
  <si>
    <t>NAMA DESA</t>
  </si>
  <si>
    <t>KECAMATAN</t>
  </si>
  <si>
    <t>POTENSI WISATA</t>
  </si>
  <si>
    <t>NAMA USAHA</t>
  </si>
  <si>
    <t>ALAMAT</t>
  </si>
  <si>
    <t>JENIS USAHA</t>
  </si>
  <si>
    <t>NAMA KPP</t>
  </si>
  <si>
    <t>TAHUN BERDIRI</t>
  </si>
  <si>
    <t>NO</t>
  </si>
  <si>
    <t>LOKASI/DESA/KEC</t>
  </si>
  <si>
    <r>
      <t>Sumber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Dinas Pariwisata Kabupaten Lombok Barat</t>
    </r>
  </si>
  <si>
    <t>MODA TRANSPORT</t>
  </si>
  <si>
    <t>Sekotong</t>
  </si>
  <si>
    <t>Lembar</t>
  </si>
  <si>
    <t>Gerung</t>
  </si>
  <si>
    <t>Labuapi</t>
  </si>
  <si>
    <t>Kediri</t>
  </si>
  <si>
    <t>Kuripan</t>
  </si>
  <si>
    <t>Narmada</t>
  </si>
  <si>
    <t>Lingsar</t>
  </si>
  <si>
    <t>Gunungsari</t>
  </si>
  <si>
    <t>Batulayar</t>
  </si>
  <si>
    <t xml:space="preserve"> DESTINASI WISATA PRIORITAS</t>
  </si>
  <si>
    <t xml:space="preserve"> POTENSI  WISATA PRIORITAS</t>
  </si>
  <si>
    <t>DAFTAR PENGINAPAN YANG TERDAFTAR DI DINAS PARIWISATA KABUPATEN LOMBOK BARAT</t>
  </si>
  <si>
    <t>DAFTAR KELOMPOK PENGELOLA PARIWISATA DI KABUPATEN LOMBOK BARAT</t>
  </si>
  <si>
    <t>KEBANGSAAN</t>
  </si>
  <si>
    <t>JAN</t>
  </si>
  <si>
    <t>PEB</t>
  </si>
  <si>
    <t>MAR</t>
  </si>
  <si>
    <t>APR</t>
  </si>
  <si>
    <t>MEI</t>
  </si>
  <si>
    <t>JUN</t>
  </si>
  <si>
    <t>JUL</t>
  </si>
  <si>
    <t>AGT</t>
  </si>
  <si>
    <t>SEPT</t>
  </si>
  <si>
    <t>OKT</t>
  </si>
  <si>
    <t>NOP</t>
  </si>
  <si>
    <t>DES</t>
  </si>
  <si>
    <t>TOTAL</t>
  </si>
  <si>
    <t>I.</t>
  </si>
  <si>
    <t>AMERIKA</t>
  </si>
  <si>
    <t>USA</t>
  </si>
  <si>
    <t>ARGENTINA</t>
  </si>
  <si>
    <t>BRAZILIA</t>
  </si>
  <si>
    <t>CANADA</t>
  </si>
  <si>
    <t>MEXICO</t>
  </si>
  <si>
    <t>AMERIKA LAINNYA</t>
  </si>
  <si>
    <t>TOTAL   I.   :</t>
  </si>
  <si>
    <t>II</t>
  </si>
  <si>
    <t>EROPA</t>
  </si>
  <si>
    <t>BELANDA</t>
  </si>
  <si>
    <t>JERMAN</t>
  </si>
  <si>
    <t>ITALIA</t>
  </si>
  <si>
    <t>INGGRIS</t>
  </si>
  <si>
    <t>PERANCIS</t>
  </si>
  <si>
    <t>SWISS</t>
  </si>
  <si>
    <t>SPANYOL</t>
  </si>
  <si>
    <t>SWEDIA</t>
  </si>
  <si>
    <t>AUSTRIA</t>
  </si>
  <si>
    <t>BELGIA</t>
  </si>
  <si>
    <t>DENMARK</t>
  </si>
  <si>
    <t>NORWEGIA</t>
  </si>
  <si>
    <t>FINLANDIA</t>
  </si>
  <si>
    <t>EROPA LAINNYA</t>
  </si>
  <si>
    <t>TOTAL   II   :</t>
  </si>
  <si>
    <t>III.</t>
  </si>
  <si>
    <t>A S E A N</t>
  </si>
  <si>
    <t>MALAISIA</t>
  </si>
  <si>
    <t>PHILIPINA</t>
  </si>
  <si>
    <t>SINGAPURA</t>
  </si>
  <si>
    <t>THAILAND</t>
  </si>
  <si>
    <t>BRUNAI DARUSSALAM</t>
  </si>
  <si>
    <t>INDONESIA</t>
  </si>
  <si>
    <t>DATA  KUNJUNGAN  WISATAWAN</t>
  </si>
  <si>
    <t>2. MENURUT OBYEK WISATA</t>
  </si>
  <si>
    <t>b. GILI  NANGU/GEDE &amp;  SEKOTONG</t>
  </si>
  <si>
    <t xml:space="preserve"> </t>
  </si>
  <si>
    <t>TOTAL    III.  :</t>
  </si>
  <si>
    <t>IV.</t>
  </si>
  <si>
    <t>ASIA PASIFIC</t>
  </si>
  <si>
    <t>AUSTRALIA</t>
  </si>
  <si>
    <t>SELANDIA BARU</t>
  </si>
  <si>
    <t>HONGKONG</t>
  </si>
  <si>
    <t>INDIA</t>
  </si>
  <si>
    <t>JEPANG</t>
  </si>
  <si>
    <t>KOREA SELATAN</t>
  </si>
  <si>
    <t>CHINA</t>
  </si>
  <si>
    <t>PAKISTAN</t>
  </si>
  <si>
    <t>ARAB  SAUDI</t>
  </si>
  <si>
    <t>RUSIA</t>
  </si>
  <si>
    <t>ASIA PASIFIK LAINNYA</t>
  </si>
  <si>
    <t>TOTAL    IV  :</t>
  </si>
  <si>
    <t>TOTAL  MANCANEGARA  :</t>
  </si>
  <si>
    <t>3</t>
  </si>
  <si>
    <t>4. MENURUT OBYEK WISATA</t>
  </si>
  <si>
    <t>d. LINGSAR</t>
  </si>
  <si>
    <t>5</t>
  </si>
  <si>
    <t xml:space="preserve">3. MENURUT OBYEK WISATA </t>
  </si>
  <si>
    <t>c. NARMADA</t>
  </si>
  <si>
    <t>4</t>
  </si>
  <si>
    <t>II. DATA  KUNJUNGAN  WISATAWAN</t>
  </si>
  <si>
    <t xml:space="preserve">1. MENURUT OBYEK WISATA </t>
  </si>
  <si>
    <t>a. SENGGIGI</t>
  </si>
  <si>
    <t>2</t>
  </si>
  <si>
    <t>IV. DATA  KUNJUNGAN  WISATAWAN PER BULAN</t>
  </si>
  <si>
    <t>BERDASARKAN NEGARA/KEBANGSAAN</t>
  </si>
  <si>
    <t>TOTAL  MANCA NEGARA  :</t>
  </si>
  <si>
    <t>TOTAL  NUSANTARA        :</t>
  </si>
  <si>
    <t>TOTAL  MANUS                :</t>
  </si>
  <si>
    <t>KAPAL PESIAR</t>
  </si>
  <si>
    <t>10</t>
  </si>
  <si>
    <t>REKAPITULASI DATA USAHA PARIWISATA DAN HIBURAN UMUM</t>
  </si>
  <si>
    <t>DINAS PARIWISATA KABUPATEN LOMBOK BARAT</t>
  </si>
  <si>
    <t>TAHUN 2019</t>
  </si>
  <si>
    <t>JUMLAH</t>
  </si>
  <si>
    <t>UNIT</t>
  </si>
  <si>
    <t>KAMAR</t>
  </si>
  <si>
    <t>T.TIDUR</t>
  </si>
  <si>
    <t>MEJA</t>
  </si>
  <si>
    <t>KURSI</t>
  </si>
  <si>
    <t>I</t>
  </si>
  <si>
    <t>USAHA SARANA PARIWISATA</t>
  </si>
  <si>
    <t>A</t>
  </si>
  <si>
    <t>HOTEL</t>
  </si>
  <si>
    <t>1.</t>
  </si>
  <si>
    <t>HOTEL BINTANG</t>
  </si>
  <si>
    <t>a</t>
  </si>
  <si>
    <t>Lima</t>
  </si>
  <si>
    <t>b</t>
  </si>
  <si>
    <t>Empat</t>
  </si>
  <si>
    <t>c</t>
  </si>
  <si>
    <t>Tiga</t>
  </si>
  <si>
    <t>d</t>
  </si>
  <si>
    <t>Dua</t>
  </si>
  <si>
    <t>e</t>
  </si>
  <si>
    <t>Satu</t>
  </si>
  <si>
    <t>2.</t>
  </si>
  <si>
    <t>Hotel Non Bintang</t>
  </si>
  <si>
    <t xml:space="preserve">B. </t>
  </si>
  <si>
    <t>RESTORAN DAN RUMAH MAKAN</t>
  </si>
  <si>
    <t>C.</t>
  </si>
  <si>
    <t>CATERING/JASA BOGA</t>
  </si>
  <si>
    <t>USAHA JASA PARIWISATA</t>
  </si>
  <si>
    <t>BIRO PERJALANAN WISATA</t>
  </si>
  <si>
    <t>III</t>
  </si>
  <si>
    <t>USAHA HIBURAN UMUM</t>
  </si>
  <si>
    <t>Kelab Malam (Diskotic&amp; Live Music)</t>
  </si>
  <si>
    <t>Salon &amp; Spa</t>
  </si>
  <si>
    <t>Karaoke</t>
  </si>
  <si>
    <t>Diving</t>
  </si>
  <si>
    <t>Bilyard</t>
  </si>
  <si>
    <t>Fitness</t>
  </si>
  <si>
    <t>Padang Golf</t>
  </si>
  <si>
    <t>Kolam Renang</t>
  </si>
  <si>
    <t>Futsall</t>
  </si>
  <si>
    <t>Taman Hiburan dan Rekreasi</t>
  </si>
  <si>
    <t>JUMLAH TOTAL</t>
  </si>
  <si>
    <t>REKAPITULASI HOTEL BINTANG</t>
  </si>
  <si>
    <t>KABUPATEN LOMBOK BARAT</t>
  </si>
  <si>
    <r>
      <rPr>
        <b/>
        <sz val="8"/>
        <color rgb="FF000000"/>
        <rFont val="Times New Roman"/>
        <family val="1"/>
      </rPr>
      <t>NO.</t>
    </r>
  </si>
  <si>
    <r>
      <rPr>
        <b/>
        <sz val="8"/>
        <color rgb="FF000000"/>
        <rFont val="Times New Roman"/>
        <family val="1"/>
      </rPr>
      <t>KECAMATAN</t>
    </r>
  </si>
  <si>
    <t>KMR</t>
  </si>
  <si>
    <t>TT</t>
  </si>
  <si>
    <t>GUNUNGSARI</t>
  </si>
  <si>
    <t>BATULAYAR</t>
  </si>
  <si>
    <t>LINGSAR</t>
  </si>
  <si>
    <t>NARMADA</t>
  </si>
  <si>
    <t>KEDIRI</t>
  </si>
  <si>
    <t>LABUAPI</t>
  </si>
  <si>
    <t>KURIPAN</t>
  </si>
  <si>
    <t>GERUNG</t>
  </si>
  <si>
    <t>LEMBAR</t>
  </si>
  <si>
    <t>SEKOTONG</t>
  </si>
  <si>
    <t>BULAN</t>
  </si>
  <si>
    <t>SENGGIGI</t>
  </si>
  <si>
    <t>JENIS KELAMIN</t>
  </si>
  <si>
    <t>Jml/Bln</t>
  </si>
  <si>
    <t>Jml.Manus</t>
  </si>
  <si>
    <t>JML Manus</t>
  </si>
  <si>
    <t>MAN</t>
  </si>
  <si>
    <t>NUS</t>
  </si>
  <si>
    <t>L</t>
  </si>
  <si>
    <t>P</t>
  </si>
  <si>
    <t>Sampai Bln</t>
  </si>
  <si>
    <t>Kpl Pesiar</t>
  </si>
  <si>
    <t>JANUARI</t>
  </si>
  <si>
    <t>PEBRUARI</t>
  </si>
  <si>
    <t>MARET</t>
  </si>
  <si>
    <t>APRIL</t>
  </si>
  <si>
    <t>JUNI</t>
  </si>
  <si>
    <t>JULI</t>
  </si>
  <si>
    <t>AGUSTUS</t>
  </si>
  <si>
    <t>SEPTEMBER</t>
  </si>
  <si>
    <t>OKTOBER</t>
  </si>
  <si>
    <t>NOPEMBER</t>
  </si>
  <si>
    <t>DESEMBER</t>
  </si>
  <si>
    <t>Keterangan :</t>
  </si>
  <si>
    <t>Target Tahun 2016</t>
  </si>
  <si>
    <t>Realisasi</t>
  </si>
  <si>
    <t>Persentase</t>
  </si>
  <si>
    <t>Target Tahun 2017</t>
  </si>
  <si>
    <t>NO.</t>
  </si>
  <si>
    <t>KEWARGANEGARAAN</t>
  </si>
  <si>
    <t>OBYEK  WISATA</t>
  </si>
  <si>
    <t>Jumlah</t>
  </si>
  <si>
    <t>SEK/NANGGU/</t>
  </si>
  <si>
    <t>GEDE</t>
  </si>
  <si>
    <t>Kapal Pesiar</t>
  </si>
  <si>
    <t>Manus</t>
  </si>
  <si>
    <t>TOTAL  SELURUHNYA  :</t>
  </si>
  <si>
    <t>LAPORAN PER-BULAN DATA KUNJUNGAN HOTEL BINTANG KABUPATEN LOMBOK BARAT TAHUN 2017</t>
  </si>
  <si>
    <t>Senggigi</t>
  </si>
  <si>
    <t>No</t>
  </si>
  <si>
    <t>Hotel Bintang</t>
  </si>
  <si>
    <t xml:space="preserve">APRIL </t>
  </si>
  <si>
    <t>Man</t>
  </si>
  <si>
    <t>Nus</t>
  </si>
  <si>
    <t>Santosa</t>
  </si>
  <si>
    <t>Holiday resort</t>
  </si>
  <si>
    <t>Sheraton</t>
  </si>
  <si>
    <t>Jayakarta</t>
  </si>
  <si>
    <t>Killa Senggigi Beach</t>
  </si>
  <si>
    <t>Qunci Villas</t>
  </si>
  <si>
    <t>Jeeva santai</t>
  </si>
  <si>
    <t>ARUNA Senggigi</t>
  </si>
  <si>
    <t>Bintang Senggigi</t>
  </si>
  <si>
    <t>Puri Saron</t>
  </si>
  <si>
    <t>Puri Mas</t>
  </si>
  <si>
    <t>Bukit Senggigi</t>
  </si>
  <si>
    <t>Puri Bunga</t>
  </si>
  <si>
    <t>Pasifik</t>
  </si>
  <si>
    <t>Kebun Villas</t>
  </si>
  <si>
    <t>Candi</t>
  </si>
  <si>
    <t>Lombok Beach Villas</t>
  </si>
  <si>
    <t>Svarga</t>
  </si>
  <si>
    <t>Sudamala</t>
  </si>
  <si>
    <t>Jumlah 1</t>
  </si>
  <si>
    <t>LAPORAN PER-BULAN DATA KUNJUNGAN HOTEL NON BINTANG KABUPATEN LOMBOK BARAT TAHUN 2017</t>
  </si>
  <si>
    <t>Hotel Melati</t>
  </si>
  <si>
    <t>Mascot</t>
  </si>
  <si>
    <t>Sunset House</t>
  </si>
  <si>
    <t>Batu Bolong</t>
  </si>
  <si>
    <t>Transit</t>
  </si>
  <si>
    <t>Fakuna</t>
  </si>
  <si>
    <t>Grand Senggigi</t>
  </si>
  <si>
    <t>Puri Senggigi</t>
  </si>
  <si>
    <t>Central Inn</t>
  </si>
  <si>
    <t>Lina Cottages</t>
  </si>
  <si>
    <t>Alam mimpi</t>
  </si>
  <si>
    <t>Elen</t>
  </si>
  <si>
    <t>Sendok Hotel</t>
  </si>
  <si>
    <t>Jumlah 2</t>
  </si>
  <si>
    <t>Jumlah 1 + 2</t>
  </si>
  <si>
    <t>Cocotinus</t>
  </si>
  <si>
    <t>Mashuri</t>
  </si>
  <si>
    <t>Coral Palm</t>
  </si>
  <si>
    <t>Bola-Bola Paradis</t>
  </si>
  <si>
    <t>Palm Beach</t>
  </si>
  <si>
    <t>Silver Fern</t>
  </si>
  <si>
    <t>Eco Lodge</t>
  </si>
  <si>
    <t>Via Vacare</t>
  </si>
  <si>
    <t>Madak Belo</t>
  </si>
  <si>
    <t>Krisna Bungalow</t>
  </si>
  <si>
    <t>Beach Secreat Island</t>
  </si>
  <si>
    <t>Gili Nanggu</t>
  </si>
  <si>
    <t>Pearl Beach</t>
  </si>
  <si>
    <t>Puri Lingsar</t>
  </si>
  <si>
    <t>Rinjani Home Stay</t>
  </si>
  <si>
    <t>Losmen Ida</t>
  </si>
  <si>
    <t>Villa Sayang</t>
  </si>
  <si>
    <t>Tamarien</t>
  </si>
  <si>
    <t>SURANADI HOTEL</t>
  </si>
  <si>
    <t>JATI SURANADI</t>
  </si>
  <si>
    <t>PONDOK DUREN</t>
  </si>
  <si>
    <t>HOTEL MAWAR</t>
  </si>
  <si>
    <t>GRAND TERATAI</t>
  </si>
  <si>
    <t>PONDOK SAYU</t>
  </si>
  <si>
    <t>PURI GEK</t>
  </si>
  <si>
    <t>Jumlah …</t>
  </si>
  <si>
    <t>8</t>
  </si>
  <si>
    <t xml:space="preserve"> DATA  KUNJUNGAN WISATAWAN BERDASARKAN NEGARA/KEBANGSAAN</t>
  </si>
  <si>
    <t xml:space="preserve"> REKAPITULASI DATA  KUNJUNGAN  WISATAWAN  TAHUN 2019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</si>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</sst>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2"/>
      <name val="Arial"/>
      <family val="2"/>
    </font>
    <font>
      <sz val="11"/>
      <name val="Book Antiqua"/>
      <family val="1"/>
    </font>
    <font>
      <b/>
      <sz val="9"/>
      <name val="Tekton Pro Ext"/>
      <family val="2"/>
    </font>
    <font>
      <b/>
      <sz val="8"/>
      <name val="Tekton Pro Ext"/>
      <family val="2"/>
    </font>
    <font>
      <b/>
      <sz val="11"/>
      <color theme="0"/>
      <name val="Book Antiqua"/>
      <family val="1"/>
    </font>
    <font>
      <b/>
      <sz val="9"/>
      <name val="Book Antiqua"/>
      <family val="1"/>
    </font>
    <font>
      <sz val="11"/>
      <color theme="1"/>
      <name val="Book Antiqua"/>
      <family val="1"/>
    </font>
    <font>
      <sz val="9"/>
      <name val="Tekton Pro Ext"/>
      <family val="2"/>
    </font>
    <font>
      <b/>
      <sz val="11"/>
      <color theme="1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73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1" applyFont="1"/>
    <xf numFmtId="0" fontId="9" fillId="0" borderId="0" xfId="1"/>
    <xf numFmtId="41" fontId="0" fillId="0" borderId="0" xfId="2" applyFont="1"/>
    <xf numFmtId="0" fontId="12" fillId="0" borderId="0" xfId="1" applyFont="1"/>
    <xf numFmtId="41" fontId="9" fillId="0" borderId="0" xfId="2" applyFont="1"/>
    <xf numFmtId="41" fontId="9" fillId="0" borderId="0" xfId="1" applyNumberFormat="1" applyFont="1"/>
    <xf numFmtId="164" fontId="9" fillId="0" borderId="0" xfId="3" applyNumberFormat="1" applyFont="1"/>
    <xf numFmtId="164" fontId="13" fillId="0" borderId="0" xfId="3" quotePrefix="1" applyNumberFormat="1" applyFont="1" applyAlignment="1">
      <alignment horizontal="center"/>
    </xf>
    <xf numFmtId="164" fontId="9" fillId="0" borderId="0" xfId="1" applyNumberFormat="1" applyFont="1"/>
    <xf numFmtId="164" fontId="14" fillId="0" borderId="0" xfId="3" applyNumberFormat="1" applyFont="1" applyAlignment="1">
      <alignment horizontal="center"/>
    </xf>
    <xf numFmtId="0" fontId="15" fillId="10" borderId="23" xfId="0" applyFont="1" applyFill="1" applyBorder="1" applyAlignment="1">
      <alignment horizontal="center"/>
    </xf>
    <xf numFmtId="0" fontId="15" fillId="10" borderId="24" xfId="0" applyFont="1" applyFill="1" applyBorder="1" applyAlignment="1">
      <alignment horizontal="center"/>
    </xf>
    <xf numFmtId="0" fontId="15" fillId="10" borderId="25" xfId="0" applyFont="1" applyFill="1" applyBorder="1" applyAlignment="1">
      <alignment horizontal="center"/>
    </xf>
    <xf numFmtId="0" fontId="15" fillId="10" borderId="26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27" xfId="0" applyFont="1" applyFill="1" applyBorder="1" applyAlignment="1">
      <alignment horizontal="center"/>
    </xf>
    <xf numFmtId="0" fontId="15" fillId="10" borderId="28" xfId="0" applyFont="1" applyFill="1" applyBorder="1" applyAlignment="1">
      <alignment horizontal="center"/>
    </xf>
    <xf numFmtId="0" fontId="15" fillId="10" borderId="29" xfId="0" applyFont="1" applyFill="1" applyBorder="1" applyAlignment="1">
      <alignment horizontal="center"/>
    </xf>
    <xf numFmtId="0" fontId="15" fillId="10" borderId="3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2" xfId="0" applyBorder="1"/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0" fillId="0" borderId="12" xfId="0" applyBorder="1"/>
    <xf numFmtId="0" fontId="0" fillId="0" borderId="33" xfId="0" applyBorder="1"/>
    <xf numFmtId="0" fontId="16" fillId="0" borderId="9" xfId="0" applyFont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4" xfId="0" applyBorder="1"/>
    <xf numFmtId="0" fontId="0" fillId="0" borderId="21" xfId="0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0" borderId="35" xfId="0" applyBorder="1"/>
    <xf numFmtId="0" fontId="0" fillId="0" borderId="10" xfId="0" applyBorder="1"/>
    <xf numFmtId="0" fontId="0" fillId="0" borderId="36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top"/>
    </xf>
    <xf numFmtId="0" fontId="18" fillId="0" borderId="37" xfId="0" applyFont="1" applyBorder="1" applyAlignment="1">
      <alignment horizontal="left" vertical="top"/>
    </xf>
    <xf numFmtId="0" fontId="18" fillId="0" borderId="37" xfId="0" quotePrefix="1" applyFont="1" applyBorder="1" applyAlignment="1">
      <alignment horizontal="center" vertical="top"/>
    </xf>
    <xf numFmtId="0" fontId="18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/>
    </xf>
    <xf numFmtId="164" fontId="20" fillId="0" borderId="0" xfId="3" applyNumberFormat="1" applyFont="1"/>
    <xf numFmtId="0" fontId="21" fillId="0" borderId="0" xfId="1" applyFont="1" applyFill="1" applyBorder="1" applyAlignment="1">
      <alignment horizontal="center" vertical="center"/>
    </xf>
    <xf numFmtId="164" fontId="21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164" fontId="23" fillId="0" borderId="0" xfId="3" applyNumberFormat="1" applyFont="1" applyBorder="1" applyAlignment="1"/>
    <xf numFmtId="164" fontId="9" fillId="0" borderId="0" xfId="1" applyNumberFormat="1"/>
    <xf numFmtId="164" fontId="24" fillId="0" borderId="0" xfId="3" applyNumberFormat="1" applyFont="1" applyFill="1" applyBorder="1" applyAlignment="1">
      <alignment horizontal="center" vertical="center"/>
    </xf>
    <xf numFmtId="164" fontId="24" fillId="0" borderId="0" xfId="3" quotePrefix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164" fontId="24" fillId="0" borderId="0" xfId="3" applyNumberFormat="1" applyFont="1" applyBorder="1" applyAlignment="1"/>
    <xf numFmtId="164" fontId="25" fillId="0" borderId="0" xfId="3" applyNumberFormat="1" applyFont="1" applyBorder="1" applyAlignment="1"/>
    <xf numFmtId="43" fontId="20" fillId="0" borderId="0" xfId="3" applyFont="1"/>
    <xf numFmtId="43" fontId="26" fillId="0" borderId="0" xfId="3" applyNumberFormat="1" applyFont="1" applyBorder="1" applyAlignment="1">
      <alignment horizontal="center" vertical="center"/>
    </xf>
    <xf numFmtId="43" fontId="26" fillId="0" borderId="0" xfId="3" applyNumberFormat="1" applyFont="1" applyFill="1" applyBorder="1" applyAlignment="1">
      <alignment horizontal="center" vertical="center"/>
    </xf>
    <xf numFmtId="43" fontId="26" fillId="0" borderId="0" xfId="1" applyNumberFormat="1" applyFont="1" applyFill="1" applyBorder="1" applyAlignment="1">
      <alignment horizontal="center" vertical="center"/>
    </xf>
    <xf numFmtId="164" fontId="27" fillId="0" borderId="0" xfId="3" applyNumberFormat="1" applyFont="1" applyBorder="1" applyAlignment="1"/>
    <xf numFmtId="41" fontId="9" fillId="0" borderId="0" xfId="1" applyNumberFormat="1"/>
    <xf numFmtId="164" fontId="28" fillId="0" borderId="0" xfId="3" applyNumberFormat="1" applyFont="1" applyBorder="1" applyAlignment="1">
      <alignment horizontal="center" vertical="center"/>
    </xf>
    <xf numFmtId="164" fontId="28" fillId="0" borderId="0" xfId="3" quotePrefix="1" applyNumberFormat="1" applyFont="1" applyFill="1" applyBorder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Border="1"/>
    <xf numFmtId="0" fontId="28" fillId="0" borderId="0" xfId="1" quotePrefix="1" applyFont="1" applyFill="1" applyBorder="1" applyAlignment="1">
      <alignment horizontal="center"/>
    </xf>
    <xf numFmtId="0" fontId="29" fillId="0" borderId="0" xfId="1" applyFont="1" applyFill="1" applyBorder="1"/>
    <xf numFmtId="2" fontId="10" fillId="0" borderId="0" xfId="1" applyNumberFormat="1" applyFont="1" applyBorder="1"/>
    <xf numFmtId="2" fontId="28" fillId="0" borderId="0" xfId="1" quotePrefix="1" applyNumberFormat="1" applyFont="1" applyFill="1" applyBorder="1" applyAlignment="1">
      <alignment horizontal="right"/>
    </xf>
    <xf numFmtId="2" fontId="29" fillId="0" borderId="0" xfId="1" applyNumberFormat="1" applyFont="1" applyFill="1" applyBorder="1"/>
    <xf numFmtId="164" fontId="13" fillId="0" borderId="0" xfId="3" quotePrefix="1" applyNumberFormat="1" applyFont="1" applyBorder="1" applyAlignment="1">
      <alignment horizontal="center"/>
    </xf>
    <xf numFmtId="0" fontId="19" fillId="0" borderId="0" xfId="1" applyFont="1"/>
    <xf numFmtId="164" fontId="11" fillId="0" borderId="12" xfId="3" applyNumberFormat="1" applyFont="1" applyBorder="1"/>
    <xf numFmtId="164" fontId="30" fillId="4" borderId="4" xfId="3" applyNumberFormat="1" applyFont="1" applyFill="1" applyBorder="1" applyAlignment="1">
      <alignment horizontal="center" vertical="center"/>
    </xf>
    <xf numFmtId="164" fontId="30" fillId="4" borderId="15" xfId="3" quotePrefix="1" applyNumberFormat="1" applyFont="1" applyFill="1" applyBorder="1" applyAlignment="1">
      <alignment horizontal="center" vertical="center"/>
    </xf>
    <xf numFmtId="0" fontId="9" fillId="0" borderId="1" xfId="1" applyBorder="1"/>
    <xf numFmtId="164" fontId="11" fillId="0" borderId="12" xfId="3" applyNumberFormat="1" applyFont="1" applyBorder="1" applyAlignment="1">
      <alignment horizontal="center" vertical="center"/>
    </xf>
    <xf numFmtId="164" fontId="11" fillId="0" borderId="0" xfId="3" applyNumberFormat="1" applyFont="1" applyBorder="1" applyAlignment="1">
      <alignment vertical="center"/>
    </xf>
    <xf numFmtId="0" fontId="9" fillId="0" borderId="12" xfId="1" applyBorder="1"/>
    <xf numFmtId="164" fontId="11" fillId="0" borderId="13" xfId="3" applyNumberFormat="1" applyFont="1" applyBorder="1" applyAlignment="1">
      <alignment horizontal="center" vertical="center"/>
    </xf>
    <xf numFmtId="164" fontId="30" fillId="4" borderId="1" xfId="3" applyNumberFormat="1" applyFont="1" applyFill="1" applyBorder="1" applyAlignment="1">
      <alignment vertical="center"/>
    </xf>
    <xf numFmtId="41" fontId="9" fillId="7" borderId="1" xfId="1" applyNumberFormat="1" applyFill="1" applyBorder="1" applyAlignment="1">
      <alignment horizontal="center" vertical="center"/>
    </xf>
    <xf numFmtId="164" fontId="9" fillId="7" borderId="1" xfId="1" applyNumberFormat="1" applyFill="1" applyBorder="1" applyAlignment="1">
      <alignment horizontal="center" vertical="center"/>
    </xf>
    <xf numFmtId="164" fontId="19" fillId="0" borderId="0" xfId="1" applyNumberFormat="1" applyFont="1"/>
    <xf numFmtId="0" fontId="13" fillId="0" borderId="0" xfId="1" quotePrefix="1" applyFont="1" applyAlignment="1">
      <alignment horizontal="center"/>
    </xf>
    <xf numFmtId="164" fontId="31" fillId="0" borderId="0" xfId="3" applyNumberFormat="1" applyFont="1" applyAlignment="1">
      <alignment horizontal="center"/>
    </xf>
    <xf numFmtId="164" fontId="32" fillId="0" borderId="0" xfId="3" applyNumberFormat="1" applyFont="1" applyAlignment="1">
      <alignment horizontal="center"/>
    </xf>
    <xf numFmtId="41" fontId="8" fillId="0" borderId="0" xfId="2" applyFont="1"/>
    <xf numFmtId="0" fontId="33" fillId="0" borderId="0" xfId="1" applyFont="1"/>
    <xf numFmtId="41" fontId="33" fillId="0" borderId="0" xfId="2" applyFont="1"/>
    <xf numFmtId="41" fontId="8" fillId="0" borderId="0" xfId="2" applyFont="1" applyAlignment="1">
      <alignment horizontal="center" vertical="center"/>
    </xf>
    <xf numFmtId="0" fontId="34" fillId="0" borderId="0" xfId="1" applyFont="1"/>
    <xf numFmtId="41" fontId="2" fillId="0" borderId="0" xfId="2" applyFont="1"/>
    <xf numFmtId="0" fontId="32" fillId="0" borderId="0" xfId="1" applyFont="1"/>
    <xf numFmtId="41" fontId="34" fillId="0" borderId="0" xfId="2" applyFont="1"/>
    <xf numFmtId="0" fontId="34" fillId="4" borderId="1" xfId="1" applyFont="1" applyFill="1" applyBorder="1" applyAlignment="1">
      <alignment horizontal="center" vertical="center"/>
    </xf>
    <xf numFmtId="0" fontId="34" fillId="4" borderId="4" xfId="1" applyFont="1" applyFill="1" applyBorder="1" applyAlignment="1">
      <alignment horizontal="center" vertical="center"/>
    </xf>
    <xf numFmtId="0" fontId="34" fillId="4" borderId="5" xfId="1" applyFont="1" applyFill="1" applyBorder="1" applyAlignment="1">
      <alignment horizontal="center" vertical="center"/>
    </xf>
    <xf numFmtId="41" fontId="34" fillId="4" borderId="4" xfId="2" applyFont="1" applyFill="1" applyBorder="1" applyAlignment="1">
      <alignment horizontal="center" vertical="center"/>
    </xf>
    <xf numFmtId="41" fontId="34" fillId="4" borderId="1" xfId="2" applyFont="1" applyFill="1" applyBorder="1" applyAlignment="1">
      <alignment horizontal="center" vertical="center"/>
    </xf>
    <xf numFmtId="0" fontId="34" fillId="5" borderId="1" xfId="1" applyFont="1" applyFill="1" applyBorder="1" applyAlignment="1">
      <alignment horizontal="center" vertical="center"/>
    </xf>
    <xf numFmtId="0" fontId="34" fillId="5" borderId="1" xfId="1" applyFont="1" applyFill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34" fillId="0" borderId="6" xfId="1" applyFont="1" applyBorder="1"/>
    <xf numFmtId="0" fontId="34" fillId="0" borderId="9" xfId="1" quotePrefix="1" applyFont="1" applyBorder="1" applyAlignment="1">
      <alignment horizontal="center" vertical="center"/>
    </xf>
    <xf numFmtId="0" fontId="34" fillId="0" borderId="10" xfId="1" quotePrefix="1" applyFont="1" applyBorder="1" applyAlignment="1">
      <alignment horizontal="center" vertical="center"/>
    </xf>
    <xf numFmtId="0" fontId="34" fillId="0" borderId="11" xfId="1" applyFont="1" applyBorder="1" applyAlignment="1">
      <alignment horizontal="left" vertical="center"/>
    </xf>
    <xf numFmtId="164" fontId="34" fillId="0" borderId="9" xfId="3" applyNumberFormat="1" applyFont="1" applyBorder="1" applyAlignment="1">
      <alignment horizontal="center" vertical="center"/>
    </xf>
    <xf numFmtId="0" fontId="34" fillId="0" borderId="12" xfId="1" quotePrefix="1" applyFont="1" applyBorder="1" applyAlignment="1">
      <alignment horizontal="center" vertical="center"/>
    </xf>
    <xf numFmtId="0" fontId="34" fillId="0" borderId="13" xfId="1" quotePrefix="1" applyFont="1" applyBorder="1" applyAlignment="1">
      <alignment horizontal="center" vertical="center"/>
    </xf>
    <xf numFmtId="0" fontId="34" fillId="0" borderId="14" xfId="1" applyFont="1" applyBorder="1" applyAlignment="1">
      <alignment horizontal="left" vertical="center"/>
    </xf>
    <xf numFmtId="0" fontId="34" fillId="4" borderId="4" xfId="1" applyFont="1" applyFill="1" applyBorder="1" applyAlignment="1">
      <alignment horizontal="left" vertical="center"/>
    </xf>
    <xf numFmtId="0" fontId="34" fillId="4" borderId="15" xfId="1" applyFont="1" applyFill="1" applyBorder="1" applyAlignment="1">
      <alignment horizontal="left" vertical="center"/>
    </xf>
    <xf numFmtId="0" fontId="34" fillId="4" borderId="5" xfId="1" applyFont="1" applyFill="1" applyBorder="1" applyAlignment="1">
      <alignment horizontal="left" vertical="center"/>
    </xf>
    <xf numFmtId="164" fontId="34" fillId="4" borderId="1" xfId="3" applyNumberFormat="1" applyFont="1" applyFill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9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3" xfId="1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/>
    </xf>
    <xf numFmtId="0" fontId="34" fillId="0" borderId="17" xfId="1" applyFont="1" applyBorder="1" applyAlignment="1">
      <alignment horizontal="left" vertical="center"/>
    </xf>
    <xf numFmtId="164" fontId="34" fillId="0" borderId="3" xfId="3" applyNumberFormat="1" applyFont="1" applyBorder="1" applyAlignment="1">
      <alignment horizontal="center" vertical="center"/>
    </xf>
    <xf numFmtId="0" fontId="34" fillId="6" borderId="1" xfId="1" applyFont="1" applyFill="1" applyBorder="1" applyAlignment="1">
      <alignment horizontal="center" vertical="center"/>
    </xf>
    <xf numFmtId="0" fontId="34" fillId="6" borderId="4" xfId="1" applyFont="1" applyFill="1" applyBorder="1" applyAlignment="1">
      <alignment horizontal="center" vertical="center"/>
    </xf>
    <xf numFmtId="0" fontId="34" fillId="6" borderId="5" xfId="1" applyFont="1" applyFill="1" applyBorder="1" applyAlignment="1">
      <alignment horizontal="left" vertical="center"/>
    </xf>
    <xf numFmtId="164" fontId="34" fillId="6" borderId="1" xfId="3" applyNumberFormat="1" applyFont="1" applyFill="1" applyBorder="1" applyAlignment="1">
      <alignment horizontal="center" vertical="center"/>
    </xf>
    <xf numFmtId="0" fontId="34" fillId="0" borderId="2" xfId="1" applyFont="1" applyBorder="1" applyAlignment="1">
      <alignment horizontal="center" vertical="center"/>
    </xf>
    <xf numFmtId="0" fontId="34" fillId="0" borderId="18" xfId="1" applyFont="1" applyBorder="1" applyAlignment="1">
      <alignment horizontal="center" vertical="center"/>
    </xf>
    <xf numFmtId="0" fontId="34" fillId="0" borderId="19" xfId="1" quotePrefix="1" applyFont="1" applyBorder="1" applyAlignment="1">
      <alignment horizontal="center" vertical="center"/>
    </xf>
    <xf numFmtId="164" fontId="34" fillId="0" borderId="2" xfId="3" applyNumberFormat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164" fontId="34" fillId="0" borderId="12" xfId="3" applyNumberFormat="1" applyFont="1" applyBorder="1" applyAlignment="1">
      <alignment horizontal="center" vertical="center"/>
    </xf>
    <xf numFmtId="0" fontId="34" fillId="4" borderId="15" xfId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0" xfId="1" quotePrefix="1" applyFont="1" applyBorder="1" applyAlignment="1">
      <alignment horizontal="center" vertical="center"/>
    </xf>
    <xf numFmtId="164" fontId="32" fillId="0" borderId="0" xfId="3" applyNumberFormat="1" applyFont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34" fillId="0" borderId="0" xfId="1" applyFont="1" applyAlignment="1">
      <alignment horizontal="center" vertical="center"/>
    </xf>
    <xf numFmtId="41" fontId="2" fillId="0" borderId="0" xfId="2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34" fillId="0" borderId="20" xfId="1" applyFont="1" applyBorder="1" applyAlignment="1">
      <alignment horizontal="center" vertical="center"/>
    </xf>
    <xf numFmtId="0" fontId="34" fillId="0" borderId="6" xfId="1" applyFont="1" applyBorder="1" applyAlignment="1">
      <alignment horizontal="center" vertical="center"/>
    </xf>
    <xf numFmtId="0" fontId="34" fillId="0" borderId="0" xfId="1" applyFont="1" applyAlignment="1">
      <alignment horizontal="left" vertical="center"/>
    </xf>
    <xf numFmtId="164" fontId="34" fillId="0" borderId="21" xfId="3" applyNumberFormat="1" applyFont="1" applyBorder="1" applyAlignment="1">
      <alignment horizontal="center" vertical="center"/>
    </xf>
    <xf numFmtId="164" fontId="34" fillId="0" borderId="21" xfId="1" applyNumberFormat="1" applyFont="1" applyBorder="1"/>
    <xf numFmtId="0" fontId="32" fillId="6" borderId="4" xfId="1" applyFont="1" applyFill="1" applyBorder="1" applyAlignment="1">
      <alignment horizontal="center" vertical="center"/>
    </xf>
    <xf numFmtId="0" fontId="32" fillId="6" borderId="5" xfId="1" applyFont="1" applyFill="1" applyBorder="1" applyAlignment="1">
      <alignment horizontal="left" vertical="center"/>
    </xf>
    <xf numFmtId="164" fontId="32" fillId="6" borderId="6" xfId="3" applyNumberFormat="1" applyFont="1" applyFill="1" applyBorder="1" applyAlignment="1">
      <alignment horizontal="center" vertical="center"/>
    </xf>
    <xf numFmtId="164" fontId="34" fillId="0" borderId="22" xfId="3" applyNumberFormat="1" applyFont="1" applyBorder="1" applyAlignment="1">
      <alignment horizontal="center" vertical="center"/>
    </xf>
    <xf numFmtId="164" fontId="34" fillId="7" borderId="1" xfId="3" applyNumberFormat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164" fontId="34" fillId="0" borderId="0" xfId="3" applyNumberFormat="1" applyFont="1" applyFill="1" applyBorder="1" applyAlignment="1">
      <alignment horizontal="center" vertical="center"/>
    </xf>
    <xf numFmtId="164" fontId="34" fillId="0" borderId="0" xfId="1" applyNumberFormat="1" applyFont="1" applyAlignment="1">
      <alignment horizontal="center" vertical="center"/>
    </xf>
    <xf numFmtId="0" fontId="34" fillId="0" borderId="0" xfId="1" quotePrefix="1" applyFont="1" applyAlignment="1">
      <alignment horizontal="center" vertical="center"/>
    </xf>
    <xf numFmtId="41" fontId="34" fillId="0" borderId="0" xfId="1" applyNumberFormat="1" applyFont="1" applyAlignment="1">
      <alignment horizontal="center" vertical="center"/>
    </xf>
    <xf numFmtId="164" fontId="34" fillId="0" borderId="6" xfId="3" applyNumberFormat="1" applyFont="1" applyBorder="1" applyAlignment="1">
      <alignment horizontal="center" vertical="center"/>
    </xf>
    <xf numFmtId="164" fontId="34" fillId="6" borderId="6" xfId="3" applyNumberFormat="1" applyFont="1" applyFill="1" applyBorder="1" applyAlignment="1">
      <alignment horizontal="center" vertical="center"/>
    </xf>
    <xf numFmtId="164" fontId="34" fillId="0" borderId="1" xfId="3" applyNumberFormat="1" applyFont="1" applyFill="1" applyBorder="1" applyAlignment="1">
      <alignment horizontal="center" vertical="center"/>
    </xf>
    <xf numFmtId="0" fontId="34" fillId="8" borderId="16" xfId="1" applyFont="1" applyFill="1" applyBorder="1" applyAlignment="1">
      <alignment horizontal="left" vertical="center"/>
    </xf>
    <xf numFmtId="0" fontId="34" fillId="8" borderId="20" xfId="1" quotePrefix="1" applyFont="1" applyFill="1" applyBorder="1" applyAlignment="1">
      <alignment horizontal="center" vertical="center"/>
    </xf>
    <xf numFmtId="0" fontId="34" fillId="8" borderId="17" xfId="1" quotePrefix="1" applyFont="1" applyFill="1" applyBorder="1" applyAlignment="1">
      <alignment horizontal="center" vertical="center"/>
    </xf>
    <xf numFmtId="164" fontId="34" fillId="8" borderId="12" xfId="3" applyNumberFormat="1" applyFont="1" applyFill="1" applyBorder="1" applyAlignment="1">
      <alignment horizontal="center" vertical="center"/>
    </xf>
    <xf numFmtId="0" fontId="34" fillId="6" borderId="4" xfId="1" applyFont="1" applyFill="1" applyBorder="1" applyAlignment="1">
      <alignment horizontal="left" vertical="center"/>
    </xf>
    <xf numFmtId="0" fontId="34" fillId="6" borderId="15" xfId="1" quotePrefix="1" applyFont="1" applyFill="1" applyBorder="1" applyAlignment="1">
      <alignment horizontal="center" vertical="center"/>
    </xf>
    <xf numFmtId="0" fontId="34" fillId="6" borderId="5" xfId="1" quotePrefix="1" applyFont="1" applyFill="1" applyBorder="1" applyAlignment="1">
      <alignment horizontal="center" vertical="center"/>
    </xf>
    <xf numFmtId="0" fontId="34" fillId="0" borderId="4" xfId="1" applyFont="1" applyBorder="1" applyAlignment="1">
      <alignment horizontal="left" vertical="center"/>
    </xf>
    <xf numFmtId="0" fontId="34" fillId="0" borderId="15" xfId="1" quotePrefix="1" applyFont="1" applyBorder="1" applyAlignment="1">
      <alignment horizontal="center" vertical="center"/>
    </xf>
    <xf numFmtId="0" fontId="34" fillId="0" borderId="5" xfId="1" quotePrefix="1" applyFont="1" applyBorder="1" applyAlignment="1">
      <alignment horizontal="center" vertical="center"/>
    </xf>
    <xf numFmtId="164" fontId="34" fillId="0" borderId="1" xfId="3" applyNumberFormat="1" applyFont="1" applyBorder="1" applyAlignment="1">
      <alignment horizontal="center" vertical="center"/>
    </xf>
    <xf numFmtId="0" fontId="34" fillId="9" borderId="4" xfId="1" applyFont="1" applyFill="1" applyBorder="1" applyAlignment="1">
      <alignment horizontal="left" vertical="center"/>
    </xf>
    <xf numFmtId="0" fontId="34" fillId="9" borderId="15" xfId="1" applyFont="1" applyFill="1" applyBorder="1" applyAlignment="1">
      <alignment horizontal="left" vertical="center"/>
    </xf>
    <xf numFmtId="0" fontId="34" fillId="9" borderId="5" xfId="1" applyFont="1" applyFill="1" applyBorder="1" applyAlignment="1">
      <alignment horizontal="left" vertical="center"/>
    </xf>
    <xf numFmtId="164" fontId="34" fillId="9" borderId="1" xfId="3" applyNumberFormat="1" applyFont="1" applyFill="1" applyBorder="1" applyAlignment="1">
      <alignment horizontal="center" vertical="center"/>
    </xf>
    <xf numFmtId="0" fontId="34" fillId="0" borderId="4" xfId="1" applyFont="1" applyBorder="1" applyAlignment="1">
      <alignment horizontal="left" vertical="center"/>
    </xf>
    <xf numFmtId="0" fontId="34" fillId="0" borderId="15" xfId="1" applyFont="1" applyBorder="1" applyAlignment="1">
      <alignment horizontal="left" vertical="center"/>
    </xf>
    <xf numFmtId="0" fontId="34" fillId="0" borderId="5" xfId="1" applyFont="1" applyBorder="1" applyAlignment="1">
      <alignment horizontal="left" vertical="center"/>
    </xf>
    <xf numFmtId="41" fontId="8" fillId="0" borderId="9" xfId="2" applyFont="1" applyBorder="1"/>
    <xf numFmtId="41" fontId="8" fillId="0" borderId="12" xfId="2" applyFont="1" applyBorder="1"/>
    <xf numFmtId="41" fontId="8" fillId="0" borderId="6" xfId="2" applyFont="1" applyBorder="1"/>
    <xf numFmtId="41" fontId="8" fillId="0" borderId="22" xfId="2" applyFont="1" applyBorder="1"/>
    <xf numFmtId="165" fontId="8" fillId="0" borderId="9" xfId="2" applyNumberFormat="1" applyFont="1" applyBorder="1"/>
    <xf numFmtId="165" fontId="8" fillId="0" borderId="12" xfId="2" applyNumberFormat="1" applyFont="1" applyBorder="1"/>
    <xf numFmtId="0" fontId="31" fillId="4" borderId="1" xfId="1" applyFont="1" applyFill="1" applyBorder="1" applyAlignment="1">
      <alignment horizontal="center" vertical="center"/>
    </xf>
    <xf numFmtId="0" fontId="31" fillId="4" borderId="2" xfId="1" applyFont="1" applyFill="1" applyBorder="1" applyAlignment="1">
      <alignment horizontal="center" vertical="center"/>
    </xf>
    <xf numFmtId="0" fontId="31" fillId="4" borderId="2" xfId="1" applyFont="1" applyFill="1" applyBorder="1" applyAlignment="1">
      <alignment horizontal="center" vertical="center"/>
    </xf>
    <xf numFmtId="0" fontId="31" fillId="4" borderId="12" xfId="1" applyFont="1" applyFill="1" applyBorder="1" applyAlignment="1">
      <alignment horizontal="center" vertical="center"/>
    </xf>
    <xf numFmtId="0" fontId="31" fillId="4" borderId="3" xfId="1" applyFont="1" applyFill="1" applyBorder="1" applyAlignment="1">
      <alignment horizontal="center" vertical="center"/>
    </xf>
    <xf numFmtId="0" fontId="31" fillId="4" borderId="3" xfId="1" applyFont="1" applyFill="1" applyBorder="1" applyAlignment="1">
      <alignment horizontal="center" vertical="center"/>
    </xf>
    <xf numFmtId="0" fontId="33" fillId="10" borderId="1" xfId="1" applyFont="1" applyFill="1" applyBorder="1" applyAlignment="1">
      <alignment horizontal="center" vertical="center"/>
    </xf>
    <xf numFmtId="0" fontId="33" fillId="10" borderId="1" xfId="1" applyFont="1" applyFill="1" applyBorder="1" applyAlignment="1">
      <alignment horizontal="center" vertical="center"/>
    </xf>
    <xf numFmtId="0" fontId="33" fillId="10" borderId="1" xfId="1" applyFont="1" applyFill="1" applyBorder="1"/>
    <xf numFmtId="0" fontId="31" fillId="0" borderId="2" xfId="1" applyFont="1" applyBorder="1" applyAlignment="1">
      <alignment horizontal="center" vertical="center"/>
    </xf>
    <xf numFmtId="0" fontId="31" fillId="0" borderId="18" xfId="1" applyFont="1" applyBorder="1" applyAlignment="1">
      <alignment horizontal="left" vertical="center"/>
    </xf>
    <xf numFmtId="0" fontId="31" fillId="0" borderId="19" xfId="1" applyFont="1" applyBorder="1" applyAlignment="1">
      <alignment horizontal="left" vertical="center"/>
    </xf>
    <xf numFmtId="0" fontId="33" fillId="0" borderId="32" xfId="1" applyFont="1" applyBorder="1"/>
    <xf numFmtId="0" fontId="33" fillId="0" borderId="2" xfId="1" applyFont="1" applyBorder="1"/>
    <xf numFmtId="164" fontId="33" fillId="0" borderId="9" xfId="3" quotePrefix="1" applyNumberFormat="1" applyFont="1" applyBorder="1" applyAlignment="1">
      <alignment horizontal="center" vertical="center"/>
    </xf>
    <xf numFmtId="0" fontId="33" fillId="0" borderId="33" xfId="1" applyFont="1" applyBorder="1" applyAlignment="1">
      <alignment horizontal="center"/>
    </xf>
    <xf numFmtId="164" fontId="33" fillId="0" borderId="33" xfId="3" applyNumberFormat="1" applyFont="1" applyBorder="1" applyAlignment="1">
      <alignment horizontal="left" vertical="center"/>
    </xf>
    <xf numFmtId="164" fontId="33" fillId="0" borderId="9" xfId="3" applyNumberFormat="1" applyFont="1" applyBorder="1"/>
    <xf numFmtId="164" fontId="33" fillId="0" borderId="9" xfId="1" applyNumberFormat="1" applyFont="1" applyBorder="1"/>
    <xf numFmtId="0" fontId="33" fillId="0" borderId="10" xfId="1" applyFont="1" applyBorder="1" applyAlignment="1">
      <alignment horizontal="center"/>
    </xf>
    <xf numFmtId="164" fontId="33" fillId="0" borderId="12" xfId="3" quotePrefix="1" applyNumberFormat="1" applyFont="1" applyBorder="1" applyAlignment="1">
      <alignment horizontal="center" vertical="center"/>
    </xf>
    <xf numFmtId="0" fontId="33" fillId="0" borderId="0" xfId="1" applyFont="1" applyAlignment="1">
      <alignment horizontal="center"/>
    </xf>
    <xf numFmtId="164" fontId="33" fillId="0" borderId="0" xfId="3" applyNumberFormat="1" applyFont="1" applyBorder="1" applyAlignment="1">
      <alignment horizontal="left" vertical="center"/>
    </xf>
    <xf numFmtId="164" fontId="33" fillId="0" borderId="12" xfId="3" applyNumberFormat="1" applyFont="1" applyBorder="1"/>
    <xf numFmtId="164" fontId="31" fillId="4" borderId="4" xfId="3" applyNumberFormat="1" applyFont="1" applyFill="1" applyBorder="1" applyAlignment="1">
      <alignment horizontal="center" vertical="center"/>
    </xf>
    <xf numFmtId="164" fontId="31" fillId="4" borderId="15" xfId="3" quotePrefix="1" applyNumberFormat="1" applyFont="1" applyFill="1" applyBorder="1" applyAlignment="1">
      <alignment horizontal="center" vertical="center"/>
    </xf>
    <xf numFmtId="164" fontId="31" fillId="4" borderId="1" xfId="3" applyNumberFormat="1" applyFont="1" applyFill="1" applyBorder="1"/>
    <xf numFmtId="41" fontId="33" fillId="7" borderId="1" xfId="2" applyFont="1" applyFill="1" applyBorder="1"/>
    <xf numFmtId="164" fontId="33" fillId="7" borderId="1" xfId="1" applyNumberFormat="1" applyFont="1" applyFill="1" applyBorder="1"/>
    <xf numFmtId="164" fontId="31" fillId="0" borderId="1" xfId="3" applyNumberFormat="1" applyFont="1" applyBorder="1" applyAlignment="1">
      <alignment horizontal="center" vertical="center"/>
    </xf>
    <xf numFmtId="164" fontId="31" fillId="0" borderId="1" xfId="3" applyNumberFormat="1" applyFont="1" applyBorder="1" applyAlignment="1">
      <alignment horizontal="left" vertical="center"/>
    </xf>
    <xf numFmtId="0" fontId="33" fillId="0" borderId="1" xfId="1" applyFont="1" applyBorder="1"/>
    <xf numFmtId="164" fontId="33" fillId="0" borderId="6" xfId="3" quotePrefix="1" applyNumberFormat="1" applyFont="1" applyBorder="1" applyAlignment="1">
      <alignment horizontal="right" vertical="center"/>
    </xf>
    <xf numFmtId="0" fontId="33" fillId="0" borderId="40" xfId="1" applyFont="1" applyBorder="1" applyAlignment="1">
      <alignment horizontal="center"/>
    </xf>
    <xf numFmtId="164" fontId="33" fillId="0" borderId="8" xfId="3" applyNumberFormat="1" applyFont="1" applyBorder="1" applyAlignment="1">
      <alignment vertical="center"/>
    </xf>
    <xf numFmtId="164" fontId="33" fillId="0" borderId="6" xfId="3" applyNumberFormat="1" applyFont="1" applyBorder="1"/>
    <xf numFmtId="41" fontId="33" fillId="0" borderId="2" xfId="1" applyNumberFormat="1" applyFont="1" applyBorder="1"/>
    <xf numFmtId="164" fontId="33" fillId="0" borderId="9" xfId="3" applyNumberFormat="1" applyFont="1" applyBorder="1" applyAlignment="1">
      <alignment horizontal="center" vertical="center"/>
    </xf>
    <xf numFmtId="164" fontId="33" fillId="0" borderId="33" xfId="3" applyNumberFormat="1" applyFont="1" applyBorder="1" applyAlignment="1">
      <alignment vertical="center"/>
    </xf>
    <xf numFmtId="41" fontId="33" fillId="0" borderId="9" xfId="1" applyNumberFormat="1" applyFont="1" applyBorder="1"/>
    <xf numFmtId="164" fontId="33" fillId="0" borderId="9" xfId="3" quotePrefix="1" applyNumberFormat="1" applyFont="1" applyBorder="1" applyAlignment="1">
      <alignment horizontal="right" vertical="center"/>
    </xf>
    <xf numFmtId="164" fontId="33" fillId="0" borderId="12" xfId="3" applyNumberFormat="1" applyFont="1" applyBorder="1" applyAlignment="1">
      <alignment horizontal="center" vertical="center"/>
    </xf>
    <xf numFmtId="164" fontId="33" fillId="0" borderId="0" xfId="3" applyNumberFormat="1" applyFont="1" applyBorder="1" applyAlignment="1">
      <alignment vertical="center"/>
    </xf>
    <xf numFmtId="41" fontId="33" fillId="0" borderId="12" xfId="1" applyNumberFormat="1" applyFont="1" applyBorder="1"/>
    <xf numFmtId="164" fontId="31" fillId="4" borderId="5" xfId="3" quotePrefix="1" applyNumberFormat="1" applyFont="1" applyFill="1" applyBorder="1" applyAlignment="1">
      <alignment horizontal="center" vertical="center"/>
    </xf>
    <xf numFmtId="41" fontId="33" fillId="7" borderId="1" xfId="1" applyNumberFormat="1" applyFont="1" applyFill="1" applyBorder="1"/>
    <xf numFmtId="164" fontId="31" fillId="0" borderId="4" xfId="3" applyNumberFormat="1" applyFont="1" applyBorder="1" applyAlignment="1">
      <alignment horizontal="left" vertical="center"/>
    </xf>
    <xf numFmtId="164" fontId="31" fillId="0" borderId="5" xfId="3" applyNumberFormat="1" applyFont="1" applyBorder="1" applyAlignment="1">
      <alignment horizontal="left" vertical="center"/>
    </xf>
    <xf numFmtId="164" fontId="33" fillId="0" borderId="2" xfId="3" quotePrefix="1" applyNumberFormat="1" applyFont="1" applyBorder="1" applyAlignment="1">
      <alignment horizontal="right" vertical="center"/>
    </xf>
    <xf numFmtId="164" fontId="33" fillId="0" borderId="39" xfId="3" applyNumberFormat="1" applyFont="1" applyBorder="1" applyAlignment="1">
      <alignment vertical="center"/>
    </xf>
    <xf numFmtId="164" fontId="33" fillId="0" borderId="2" xfId="3" applyNumberFormat="1" applyFont="1" applyBorder="1"/>
    <xf numFmtId="164" fontId="33" fillId="0" borderId="2" xfId="1" applyNumberFormat="1" applyFont="1" applyBorder="1"/>
    <xf numFmtId="164" fontId="33" fillId="0" borderId="3" xfId="3" applyNumberFormat="1" applyFont="1" applyBorder="1" applyAlignment="1">
      <alignment horizontal="center" vertical="center"/>
    </xf>
    <xf numFmtId="0" fontId="33" fillId="0" borderId="16" xfId="1" applyFont="1" applyBorder="1" applyAlignment="1">
      <alignment horizontal="center"/>
    </xf>
    <xf numFmtId="164" fontId="33" fillId="0" borderId="20" xfId="3" applyNumberFormat="1" applyFont="1" applyBorder="1" applyAlignment="1">
      <alignment vertical="center"/>
    </xf>
    <xf numFmtId="164" fontId="33" fillId="0" borderId="3" xfId="3" applyNumberFormat="1" applyFont="1" applyBorder="1"/>
    <xf numFmtId="164" fontId="33" fillId="15" borderId="1" xfId="3" applyNumberFormat="1" applyFont="1" applyFill="1" applyBorder="1" applyAlignment="1">
      <alignment horizontal="center" vertical="center"/>
    </xf>
    <xf numFmtId="0" fontId="33" fillId="15" borderId="0" xfId="1" applyFont="1" applyFill="1" applyAlignment="1">
      <alignment horizontal="center"/>
    </xf>
    <xf numFmtId="164" fontId="33" fillId="15" borderId="15" xfId="3" applyNumberFormat="1" applyFont="1" applyFill="1" applyBorder="1" applyAlignment="1">
      <alignment vertical="center"/>
    </xf>
    <xf numFmtId="164" fontId="33" fillId="15" borderId="1" xfId="3" applyNumberFormat="1" applyFont="1" applyFill="1" applyBorder="1"/>
    <xf numFmtId="41" fontId="33" fillId="15" borderId="1" xfId="2" applyFont="1" applyFill="1" applyBorder="1"/>
    <xf numFmtId="164" fontId="33" fillId="0" borderId="2" xfId="3" applyNumberFormat="1" applyFont="1" applyBorder="1" applyAlignment="1">
      <alignment horizontal="center" vertical="center"/>
    </xf>
    <xf numFmtId="164" fontId="33" fillId="0" borderId="18" xfId="3" applyNumberFormat="1" applyFont="1" applyBorder="1" applyAlignment="1">
      <alignment horizontal="center" vertical="center"/>
    </xf>
    <xf numFmtId="164" fontId="33" fillId="0" borderId="39" xfId="3" quotePrefix="1" applyNumberFormat="1" applyFont="1" applyBorder="1" applyAlignment="1">
      <alignment vertical="center"/>
    </xf>
    <xf numFmtId="0" fontId="33" fillId="0" borderId="12" xfId="1" applyFont="1" applyBorder="1"/>
    <xf numFmtId="164" fontId="31" fillId="0" borderId="12" xfId="3" applyNumberFormat="1" applyFont="1" applyBorder="1" applyAlignment="1">
      <alignment horizontal="center" vertical="center"/>
    </xf>
    <xf numFmtId="164" fontId="31" fillId="0" borderId="13" xfId="3" applyNumberFormat="1" applyFont="1" applyBorder="1" applyAlignment="1">
      <alignment horizontal="left" vertical="center"/>
    </xf>
    <xf numFmtId="164" fontId="31" fillId="0" borderId="14" xfId="3" applyNumberFormat="1" applyFont="1" applyBorder="1" applyAlignment="1">
      <alignment horizontal="left" vertical="center"/>
    </xf>
    <xf numFmtId="164" fontId="33" fillId="0" borderId="13" xfId="3" applyNumberFormat="1" applyFont="1" applyBorder="1" applyAlignment="1">
      <alignment horizontal="center" vertical="center"/>
    </xf>
    <xf numFmtId="0" fontId="33" fillId="0" borderId="36" xfId="1" applyFont="1" applyBorder="1" applyAlignment="1">
      <alignment horizontal="center"/>
    </xf>
    <xf numFmtId="0" fontId="34" fillId="0" borderId="0" xfId="1" applyFont="1" applyAlignment="1">
      <alignment horizontal="center" vertical="center"/>
    </xf>
    <xf numFmtId="0" fontId="31" fillId="7" borderId="2" xfId="1" applyFont="1" applyFill="1" applyBorder="1" applyAlignment="1">
      <alignment horizontal="center" vertical="center"/>
    </xf>
    <xf numFmtId="0" fontId="31" fillId="7" borderId="12" xfId="1" applyFont="1" applyFill="1" applyBorder="1" applyAlignment="1">
      <alignment horizontal="center" vertical="center"/>
    </xf>
    <xf numFmtId="0" fontId="31" fillId="7" borderId="3" xfId="1" applyFont="1" applyFill="1" applyBorder="1" applyAlignment="1">
      <alignment horizontal="center" vertical="center"/>
    </xf>
    <xf numFmtId="0" fontId="31" fillId="0" borderId="0" xfId="1" applyFont="1" applyAlignment="1">
      <alignment horizontal="center"/>
    </xf>
    <xf numFmtId="0" fontId="33" fillId="8" borderId="2" xfId="1" applyFont="1" applyFill="1" applyBorder="1" applyAlignment="1">
      <alignment horizontal="center" vertical="center"/>
    </xf>
    <xf numFmtId="0" fontId="33" fillId="8" borderId="19" xfId="1" applyFont="1" applyFill="1" applyBorder="1" applyAlignment="1">
      <alignment horizontal="center" vertical="center"/>
    </xf>
    <xf numFmtId="0" fontId="33" fillId="8" borderId="1" xfId="1" applyFont="1" applyFill="1" applyBorder="1" applyAlignment="1">
      <alignment horizontal="center" vertical="center"/>
    </xf>
    <xf numFmtId="0" fontId="33" fillId="8" borderId="4" xfId="1" applyFont="1" applyFill="1" applyBorder="1" applyAlignment="1">
      <alignment horizontal="center" vertical="center"/>
    </xf>
    <xf numFmtId="0" fontId="33" fillId="8" borderId="5" xfId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/>
    </xf>
    <xf numFmtId="0" fontId="33" fillId="8" borderId="2" xfId="1" applyFont="1" applyFill="1" applyBorder="1" applyAlignment="1">
      <alignment horizontal="center" vertical="center"/>
    </xf>
    <xf numFmtId="0" fontId="33" fillId="8" borderId="3" xfId="1" applyFont="1" applyFill="1" applyBorder="1" applyAlignment="1">
      <alignment horizontal="center" vertical="center"/>
    </xf>
    <xf numFmtId="0" fontId="33" fillId="8" borderId="17" xfId="1" applyFont="1" applyFill="1" applyBorder="1" applyAlignment="1">
      <alignment horizontal="center" vertical="center"/>
    </xf>
    <xf numFmtId="0" fontId="33" fillId="4" borderId="1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0" fontId="35" fillId="12" borderId="3" xfId="1" applyFont="1" applyFill="1" applyBorder="1" applyAlignment="1">
      <alignment horizontal="center" vertical="center"/>
    </xf>
    <xf numFmtId="0" fontId="35" fillId="6" borderId="3" xfId="1" applyFont="1" applyFill="1" applyBorder="1" applyAlignment="1">
      <alignment horizontal="center" vertical="center"/>
    </xf>
    <xf numFmtId="0" fontId="33" fillId="8" borderId="3" xfId="1" applyFont="1" applyFill="1" applyBorder="1" applyAlignment="1">
      <alignment horizontal="center" vertical="center"/>
    </xf>
    <xf numFmtId="0" fontId="33" fillId="5" borderId="1" xfId="1" applyFont="1" applyFill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14" xfId="1" applyFont="1" applyBorder="1" applyAlignment="1">
      <alignment horizontal="left" vertical="center"/>
    </xf>
    <xf numFmtId="164" fontId="33" fillId="0" borderId="2" xfId="3" applyNumberFormat="1" applyFont="1" applyFill="1" applyBorder="1" applyAlignment="1">
      <alignment horizontal="center" vertical="center"/>
    </xf>
    <xf numFmtId="164" fontId="35" fillId="12" borderId="2" xfId="3" applyNumberFormat="1" applyFont="1" applyFill="1" applyBorder="1" applyAlignment="1">
      <alignment horizontal="center" vertical="center"/>
    </xf>
    <xf numFmtId="164" fontId="35" fillId="6" borderId="2" xfId="3" applyNumberFormat="1" applyFont="1" applyFill="1" applyBorder="1" applyAlignment="1">
      <alignment horizontal="center" vertical="center"/>
    </xf>
    <xf numFmtId="164" fontId="33" fillId="0" borderId="2" xfId="1" applyNumberFormat="1" applyFont="1" applyBorder="1" applyAlignment="1">
      <alignment horizontal="center" vertical="center"/>
    </xf>
    <xf numFmtId="164" fontId="33" fillId="14" borderId="2" xfId="1" applyNumberFormat="1" applyFont="1" applyFill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11" xfId="1" applyFont="1" applyBorder="1" applyAlignment="1">
      <alignment horizontal="left" vertical="center"/>
    </xf>
    <xf numFmtId="164" fontId="33" fillId="0" borderId="9" xfId="3" applyNumberFormat="1" applyFont="1" applyFill="1" applyBorder="1" applyAlignment="1">
      <alignment horizontal="center" vertical="center"/>
    </xf>
    <xf numFmtId="164" fontId="35" fillId="12" borderId="9" xfId="3" applyNumberFormat="1" applyFont="1" applyFill="1" applyBorder="1" applyAlignment="1">
      <alignment horizontal="center" vertical="center"/>
    </xf>
    <xf numFmtId="164" fontId="35" fillId="6" borderId="9" xfId="3" applyNumberFormat="1" applyFont="1" applyFill="1" applyBorder="1" applyAlignment="1">
      <alignment horizontal="center" vertical="center"/>
    </xf>
    <xf numFmtId="164" fontId="33" fillId="0" borderId="9" xfId="1" applyNumberFormat="1" applyFont="1" applyBorder="1" applyAlignment="1">
      <alignment horizontal="center" vertical="center"/>
    </xf>
    <xf numFmtId="164" fontId="33" fillId="14" borderId="9" xfId="1" applyNumberFormat="1" applyFont="1" applyFill="1" applyBorder="1" applyAlignment="1">
      <alignment horizontal="center" vertical="center"/>
    </xf>
    <xf numFmtId="0" fontId="36" fillId="0" borderId="9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3" fillId="0" borderId="38" xfId="1" applyFont="1" applyBorder="1" applyAlignment="1">
      <alignment horizontal="left" vertical="center"/>
    </xf>
    <xf numFmtId="164" fontId="33" fillId="0" borderId="21" xfId="3" applyNumberFormat="1" applyFont="1" applyBorder="1" applyAlignment="1">
      <alignment horizontal="center" vertical="center"/>
    </xf>
    <xf numFmtId="164" fontId="33" fillId="0" borderId="21" xfId="3" applyNumberFormat="1" applyFont="1" applyFill="1" applyBorder="1" applyAlignment="1">
      <alignment horizontal="center" vertical="center"/>
    </xf>
    <xf numFmtId="164" fontId="35" fillId="12" borderId="21" xfId="3" applyNumberFormat="1" applyFont="1" applyFill="1" applyBorder="1" applyAlignment="1">
      <alignment horizontal="center" vertical="center"/>
    </xf>
    <xf numFmtId="164" fontId="35" fillId="6" borderId="21" xfId="3" applyNumberFormat="1" applyFont="1" applyFill="1" applyBorder="1" applyAlignment="1">
      <alignment horizontal="center" vertical="center"/>
    </xf>
    <xf numFmtId="164" fontId="33" fillId="0" borderId="3" xfId="1" applyNumberFormat="1" applyFont="1" applyBorder="1" applyAlignment="1">
      <alignment horizontal="center" vertical="center"/>
    </xf>
    <xf numFmtId="164" fontId="33" fillId="0" borderId="12" xfId="1" applyNumberFormat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17" xfId="1" applyFont="1" applyBorder="1" applyAlignment="1">
      <alignment horizontal="center" vertical="center"/>
    </xf>
    <xf numFmtId="164" fontId="33" fillId="4" borderId="3" xfId="3" applyNumberFormat="1" applyFont="1" applyFill="1" applyBorder="1" applyAlignment="1">
      <alignment horizontal="center" vertical="center"/>
    </xf>
    <xf numFmtId="164" fontId="37" fillId="12" borderId="16" xfId="3" applyNumberFormat="1" applyFont="1" applyFill="1" applyBorder="1" applyAlignment="1">
      <alignment horizontal="center" vertical="center"/>
    </xf>
    <xf numFmtId="164" fontId="37" fillId="6" borderId="21" xfId="3" applyNumberFormat="1" applyFont="1" applyFill="1" applyBorder="1" applyAlignment="1">
      <alignment horizontal="center" vertical="center"/>
    </xf>
    <xf numFmtId="164" fontId="33" fillId="0" borderId="4" xfId="3" applyNumberFormat="1" applyFont="1" applyBorder="1" applyAlignment="1">
      <alignment horizontal="center" vertical="center"/>
    </xf>
    <xf numFmtId="164" fontId="33" fillId="0" borderId="5" xfId="3" applyNumberFormat="1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164" fontId="31" fillId="8" borderId="4" xfId="3" applyNumberFormat="1" applyFont="1" applyFill="1" applyBorder="1" applyAlignment="1">
      <alignment horizontal="center" vertical="center"/>
    </xf>
    <xf numFmtId="164" fontId="31" fillId="8" borderId="5" xfId="3" applyNumberFormat="1" applyFont="1" applyFill="1" applyBorder="1" applyAlignment="1">
      <alignment horizontal="center" vertical="center"/>
    </xf>
    <xf numFmtId="164" fontId="37" fillId="0" borderId="4" xfId="3" applyNumberFormat="1" applyFont="1" applyFill="1" applyBorder="1" applyAlignment="1">
      <alignment horizontal="center" vertical="center"/>
    </xf>
    <xf numFmtId="164" fontId="37" fillId="0" borderId="5" xfId="3" applyNumberFormat="1" applyFont="1" applyFill="1" applyBorder="1" applyAlignment="1">
      <alignment horizontal="center" vertical="center"/>
    </xf>
    <xf numFmtId="164" fontId="31" fillId="8" borderId="15" xfId="3" applyNumberFormat="1" applyFont="1" applyFill="1" applyBorder="1" applyAlignment="1">
      <alignment horizontal="center" vertical="center"/>
    </xf>
    <xf numFmtId="0" fontId="33" fillId="13" borderId="5" xfId="1" applyFont="1" applyFill="1" applyBorder="1" applyAlignment="1">
      <alignment horizontal="center" vertical="center"/>
    </xf>
    <xf numFmtId="0" fontId="38" fillId="0" borderId="39" xfId="1" applyFont="1" applyBorder="1" applyAlignment="1">
      <alignment horizontal="left"/>
    </xf>
    <xf numFmtId="0" fontId="31" fillId="0" borderId="0" xfId="1" applyFont="1"/>
    <xf numFmtId="0" fontId="33" fillId="4" borderId="4" xfId="1" applyFont="1" applyFill="1" applyBorder="1" applyAlignment="1">
      <alignment horizontal="center" vertical="center"/>
    </xf>
    <xf numFmtId="0" fontId="33" fillId="4" borderId="5" xfId="1" applyFont="1" applyFill="1" applyBorder="1" applyAlignment="1">
      <alignment horizontal="center" vertical="center"/>
    </xf>
    <xf numFmtId="41" fontId="33" fillId="4" borderId="4" xfId="2" applyFont="1" applyFill="1" applyBorder="1" applyAlignment="1">
      <alignment horizontal="center" vertical="center"/>
    </xf>
    <xf numFmtId="41" fontId="33" fillId="4" borderId="1" xfId="2" applyFont="1" applyFill="1" applyBorder="1" applyAlignment="1">
      <alignment horizontal="center" vertical="center"/>
    </xf>
    <xf numFmtId="0" fontId="33" fillId="5" borderId="1" xfId="1" applyFont="1" applyFill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33" fillId="0" borderId="6" xfId="1" applyFont="1" applyBorder="1"/>
    <xf numFmtId="0" fontId="33" fillId="0" borderId="9" xfId="1" quotePrefix="1" applyFont="1" applyBorder="1" applyAlignment="1">
      <alignment horizontal="center" vertical="center"/>
    </xf>
    <xf numFmtId="0" fontId="33" fillId="0" borderId="10" xfId="1" quotePrefix="1" applyFont="1" applyBorder="1" applyAlignment="1">
      <alignment horizontal="center" vertical="center"/>
    </xf>
    <xf numFmtId="0" fontId="33" fillId="0" borderId="12" xfId="1" quotePrefix="1" applyFont="1" applyBorder="1" applyAlignment="1">
      <alignment horizontal="center" vertical="center"/>
    </xf>
    <xf numFmtId="0" fontId="33" fillId="0" borderId="13" xfId="1" quotePrefix="1" applyFont="1" applyBorder="1" applyAlignment="1">
      <alignment horizontal="center" vertical="center"/>
    </xf>
    <xf numFmtId="0" fontId="33" fillId="4" borderId="4" xfId="1" applyFont="1" applyFill="1" applyBorder="1" applyAlignment="1">
      <alignment horizontal="left" vertical="center"/>
    </xf>
    <xf numFmtId="0" fontId="33" fillId="4" borderId="15" xfId="1" applyFont="1" applyFill="1" applyBorder="1" applyAlignment="1">
      <alignment horizontal="left" vertical="center"/>
    </xf>
    <xf numFmtId="0" fontId="33" fillId="4" borderId="5" xfId="1" applyFont="1" applyFill="1" applyBorder="1" applyAlignment="1">
      <alignment horizontal="left" vertical="center"/>
    </xf>
    <xf numFmtId="164" fontId="33" fillId="4" borderId="1" xfId="3" applyNumberFormat="1" applyFont="1" applyFill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3" fillId="0" borderId="17" xfId="1" applyFont="1" applyBorder="1" applyAlignment="1">
      <alignment horizontal="left" vertical="center"/>
    </xf>
    <xf numFmtId="0" fontId="33" fillId="6" borderId="1" xfId="1" applyFont="1" applyFill="1" applyBorder="1" applyAlignment="1">
      <alignment horizontal="center" vertical="center"/>
    </xf>
    <xf numFmtId="0" fontId="33" fillId="6" borderId="4" xfId="1" applyFont="1" applyFill="1" applyBorder="1" applyAlignment="1">
      <alignment horizontal="center" vertical="center"/>
    </xf>
    <xf numFmtId="0" fontId="33" fillId="6" borderId="5" xfId="1" applyFont="1" applyFill="1" applyBorder="1" applyAlignment="1">
      <alignment horizontal="left" vertical="center"/>
    </xf>
    <xf numFmtId="164" fontId="33" fillId="6" borderId="1" xfId="3" applyNumberFormat="1" applyFont="1" applyFill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19" xfId="1" quotePrefix="1" applyFont="1" applyBorder="1" applyAlignment="1">
      <alignment horizontal="center" vertical="center"/>
    </xf>
    <xf numFmtId="0" fontId="33" fillId="0" borderId="14" xfId="1" applyFont="1" applyBorder="1" applyAlignment="1">
      <alignment horizontal="center" vertical="center"/>
    </xf>
    <xf numFmtId="0" fontId="33" fillId="4" borderId="15" xfId="1" applyFont="1" applyFill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3" fillId="0" borderId="0" xfId="1" quotePrefix="1" applyFont="1" applyBorder="1" applyAlignment="1">
      <alignment horizontal="center" vertical="center"/>
    </xf>
    <xf numFmtId="164" fontId="31" fillId="0" borderId="0" xfId="3" applyNumberFormat="1" applyFont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33" fillId="0" borderId="20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0" xfId="1" applyFont="1" applyAlignment="1">
      <alignment horizontal="left" vertical="center"/>
    </xf>
    <xf numFmtId="164" fontId="33" fillId="0" borderId="21" xfId="1" applyNumberFormat="1" applyFont="1" applyBorder="1"/>
    <xf numFmtId="0" fontId="31" fillId="6" borderId="4" xfId="1" applyFont="1" applyFill="1" applyBorder="1" applyAlignment="1">
      <alignment horizontal="center" vertical="center"/>
    </xf>
    <xf numFmtId="0" fontId="31" fillId="6" borderId="5" xfId="1" applyFont="1" applyFill="1" applyBorder="1" applyAlignment="1">
      <alignment horizontal="left" vertical="center"/>
    </xf>
    <xf numFmtId="164" fontId="31" fillId="6" borderId="6" xfId="3" applyNumberFormat="1" applyFont="1" applyFill="1" applyBorder="1" applyAlignment="1">
      <alignment horizontal="center" vertical="center"/>
    </xf>
    <xf numFmtId="164" fontId="33" fillId="0" borderId="22" xfId="3" applyNumberFormat="1" applyFont="1" applyBorder="1" applyAlignment="1">
      <alignment horizontal="center" vertical="center"/>
    </xf>
    <xf numFmtId="164" fontId="33" fillId="7" borderId="1" xfId="3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164" fontId="33" fillId="0" borderId="0" xfId="3" applyNumberFormat="1" applyFont="1" applyFill="1" applyBorder="1" applyAlignment="1">
      <alignment horizontal="center" vertical="center"/>
    </xf>
    <xf numFmtId="164" fontId="33" fillId="0" borderId="0" xfId="1" applyNumberFormat="1" applyFont="1" applyAlignment="1">
      <alignment horizontal="center" vertical="center"/>
    </xf>
    <xf numFmtId="0" fontId="33" fillId="0" borderId="0" xfId="1" quotePrefix="1" applyFont="1" applyAlignment="1">
      <alignment horizontal="center" vertical="center"/>
    </xf>
    <xf numFmtId="41" fontId="33" fillId="0" borderId="0" xfId="1" applyNumberFormat="1" applyFont="1" applyAlignment="1">
      <alignment horizontal="center" vertical="center"/>
    </xf>
    <xf numFmtId="164" fontId="33" fillId="0" borderId="6" xfId="3" applyNumberFormat="1" applyFont="1" applyBorder="1" applyAlignment="1">
      <alignment horizontal="center" vertical="center"/>
    </xf>
    <xf numFmtId="164" fontId="33" fillId="6" borderId="6" xfId="3" applyNumberFormat="1" applyFont="1" applyFill="1" applyBorder="1" applyAlignment="1">
      <alignment horizontal="center" vertical="center"/>
    </xf>
    <xf numFmtId="164" fontId="33" fillId="0" borderId="1" xfId="3" applyNumberFormat="1" applyFont="1" applyFill="1" applyBorder="1" applyAlignment="1">
      <alignment horizontal="center" vertical="center"/>
    </xf>
    <xf numFmtId="0" fontId="33" fillId="8" borderId="16" xfId="1" applyFont="1" applyFill="1" applyBorder="1" applyAlignment="1">
      <alignment horizontal="left" vertical="center"/>
    </xf>
    <xf numFmtId="0" fontId="33" fillId="8" borderId="20" xfId="1" quotePrefix="1" applyFont="1" applyFill="1" applyBorder="1" applyAlignment="1">
      <alignment horizontal="center" vertical="center"/>
    </xf>
    <xf numFmtId="0" fontId="33" fillId="8" borderId="17" xfId="1" quotePrefix="1" applyFont="1" applyFill="1" applyBorder="1" applyAlignment="1">
      <alignment horizontal="center" vertical="center"/>
    </xf>
    <xf numFmtId="164" fontId="33" fillId="8" borderId="12" xfId="3" applyNumberFormat="1" applyFont="1" applyFill="1" applyBorder="1" applyAlignment="1">
      <alignment horizontal="center" vertical="center"/>
    </xf>
    <xf numFmtId="0" fontId="33" fillId="6" borderId="4" xfId="1" applyFont="1" applyFill="1" applyBorder="1" applyAlignment="1">
      <alignment horizontal="left" vertical="center"/>
    </xf>
    <xf numFmtId="0" fontId="33" fillId="6" borderId="15" xfId="1" quotePrefix="1" applyFont="1" applyFill="1" applyBorder="1" applyAlignment="1">
      <alignment horizontal="center" vertical="center"/>
    </xf>
    <xf numFmtId="0" fontId="33" fillId="6" borderId="5" xfId="1" quotePrefix="1" applyFont="1" applyFill="1" applyBorder="1" applyAlignment="1">
      <alignment horizontal="center" vertical="center"/>
    </xf>
    <xf numFmtId="0" fontId="33" fillId="0" borderId="4" xfId="1" applyFont="1" applyBorder="1" applyAlignment="1">
      <alignment horizontal="left" vertical="center"/>
    </xf>
    <xf numFmtId="0" fontId="33" fillId="0" borderId="15" xfId="1" quotePrefix="1" applyFont="1" applyBorder="1" applyAlignment="1">
      <alignment horizontal="center" vertical="center"/>
    </xf>
    <xf numFmtId="0" fontId="33" fillId="0" borderId="5" xfId="1" quotePrefix="1" applyFont="1" applyBorder="1" applyAlignment="1">
      <alignment horizontal="center" vertical="center"/>
    </xf>
    <xf numFmtId="164" fontId="33" fillId="0" borderId="1" xfId="3" applyNumberFormat="1" applyFont="1" applyBorder="1" applyAlignment="1">
      <alignment horizontal="center" vertical="center"/>
    </xf>
    <xf numFmtId="0" fontId="33" fillId="9" borderId="4" xfId="1" applyFont="1" applyFill="1" applyBorder="1" applyAlignment="1">
      <alignment horizontal="left" vertical="center"/>
    </xf>
    <xf numFmtId="0" fontId="33" fillId="9" borderId="15" xfId="1" applyFont="1" applyFill="1" applyBorder="1" applyAlignment="1">
      <alignment horizontal="left" vertical="center"/>
    </xf>
    <xf numFmtId="0" fontId="33" fillId="9" borderId="5" xfId="1" applyFont="1" applyFill="1" applyBorder="1" applyAlignment="1">
      <alignment horizontal="left" vertical="center"/>
    </xf>
    <xf numFmtId="164" fontId="33" fillId="9" borderId="1" xfId="3" applyNumberFormat="1" applyFont="1" applyFill="1" applyBorder="1" applyAlignment="1">
      <alignment horizontal="center" vertical="center"/>
    </xf>
    <xf numFmtId="0" fontId="33" fillId="0" borderId="4" xfId="1" applyFont="1" applyBorder="1" applyAlignment="1">
      <alignment horizontal="left" vertical="center"/>
    </xf>
    <xf numFmtId="0" fontId="33" fillId="0" borderId="15" xfId="1" applyFont="1" applyBorder="1" applyAlignment="1">
      <alignment horizontal="left" vertical="center"/>
    </xf>
    <xf numFmtId="0" fontId="33" fillId="0" borderId="5" xfId="1" applyFont="1" applyBorder="1" applyAlignment="1">
      <alignment horizontal="left" vertical="center"/>
    </xf>
    <xf numFmtId="0" fontId="32" fillId="0" borderId="0" xfId="1" applyFont="1" applyAlignment="1">
      <alignment horizontal="center"/>
    </xf>
    <xf numFmtId="0" fontId="34" fillId="0" borderId="0" xfId="1" quotePrefix="1" applyFont="1" applyAlignment="1">
      <alignment horizontal="center"/>
    </xf>
    <xf numFmtId="0" fontId="32" fillId="0" borderId="0" xfId="1" applyFont="1" applyAlignment="1">
      <alignment horizontal="center" vertical="center"/>
    </xf>
    <xf numFmtId="0" fontId="32" fillId="0" borderId="41" xfId="1" applyFont="1" applyBorder="1" applyAlignment="1">
      <alignment horizontal="center" vertical="center"/>
    </xf>
    <xf numFmtId="0" fontId="32" fillId="0" borderId="42" xfId="1" applyFont="1" applyBorder="1" applyAlignment="1">
      <alignment horizontal="center" vertical="center"/>
    </xf>
    <xf numFmtId="0" fontId="32" fillId="0" borderId="43" xfId="1" applyFont="1" applyBorder="1" applyAlignment="1">
      <alignment horizontal="center" vertical="center"/>
    </xf>
    <xf numFmtId="0" fontId="32" fillId="0" borderId="44" xfId="1" applyFont="1" applyBorder="1" applyAlignment="1">
      <alignment horizontal="center" vertical="center"/>
    </xf>
    <xf numFmtId="0" fontId="32" fillId="0" borderId="45" xfId="1" applyFont="1" applyBorder="1" applyAlignment="1">
      <alignment horizontal="center" vertical="center"/>
    </xf>
    <xf numFmtId="0" fontId="32" fillId="0" borderId="46" xfId="1" applyFont="1" applyBorder="1" applyAlignment="1">
      <alignment horizontal="center" vertical="center"/>
    </xf>
    <xf numFmtId="0" fontId="32" fillId="0" borderId="47" xfId="1" applyFont="1" applyBorder="1" applyAlignment="1">
      <alignment horizontal="center" vertical="center"/>
    </xf>
    <xf numFmtId="0" fontId="32" fillId="0" borderId="48" xfId="1" applyFont="1" applyBorder="1" applyAlignment="1">
      <alignment horizontal="center" vertical="center"/>
    </xf>
    <xf numFmtId="0" fontId="32" fillId="0" borderId="49" xfId="1" quotePrefix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vertical="center"/>
    </xf>
    <xf numFmtId="164" fontId="32" fillId="0" borderId="26" xfId="3" applyNumberFormat="1" applyFont="1" applyFill="1" applyBorder="1" applyAlignment="1">
      <alignment vertical="center"/>
    </xf>
    <xf numFmtId="164" fontId="32" fillId="0" borderId="13" xfId="3" applyNumberFormat="1" applyFont="1" applyFill="1" applyBorder="1" applyAlignment="1">
      <alignment vertical="center"/>
    </xf>
    <xf numFmtId="164" fontId="32" fillId="0" borderId="50" xfId="3" applyNumberFormat="1" applyFont="1" applyFill="1" applyBorder="1" applyAlignment="1">
      <alignment vertical="center"/>
    </xf>
    <xf numFmtId="164" fontId="32" fillId="0" borderId="0" xfId="3" applyNumberFormat="1" applyFont="1" applyFill="1" applyBorder="1" applyAlignment="1">
      <alignment vertical="center"/>
    </xf>
    <xf numFmtId="164" fontId="32" fillId="0" borderId="49" xfId="1" applyNumberFormat="1" applyFont="1" applyFill="1" applyBorder="1" applyAlignment="1">
      <alignment vertical="center"/>
    </xf>
    <xf numFmtId="0" fontId="32" fillId="0" borderId="51" xfId="1" quotePrefix="1" applyFont="1" applyFill="1" applyBorder="1" applyAlignment="1">
      <alignment horizontal="center" vertical="center"/>
    </xf>
    <xf numFmtId="0" fontId="32" fillId="0" borderId="33" xfId="1" applyFont="1" applyFill="1" applyBorder="1" applyAlignment="1">
      <alignment vertical="center"/>
    </xf>
    <xf numFmtId="164" fontId="32" fillId="0" borderId="52" xfId="3" applyNumberFormat="1" applyFont="1" applyFill="1" applyBorder="1" applyAlignment="1">
      <alignment vertical="center"/>
    </xf>
    <xf numFmtId="164" fontId="32" fillId="0" borderId="10" xfId="3" applyNumberFormat="1" applyFont="1" applyFill="1" applyBorder="1" applyAlignment="1">
      <alignment vertical="center"/>
    </xf>
    <xf numFmtId="164" fontId="32" fillId="0" borderId="53" xfId="3" applyNumberFormat="1" applyFont="1" applyFill="1" applyBorder="1" applyAlignment="1">
      <alignment vertical="center"/>
    </xf>
    <xf numFmtId="164" fontId="32" fillId="0" borderId="54" xfId="3" applyNumberFormat="1" applyFont="1" applyFill="1" applyBorder="1" applyAlignment="1">
      <alignment vertical="center"/>
    </xf>
    <xf numFmtId="164" fontId="32" fillId="0" borderId="51" xfId="1" applyNumberFormat="1" applyFont="1" applyFill="1" applyBorder="1" applyAlignment="1">
      <alignment vertical="center"/>
    </xf>
    <xf numFmtId="0" fontId="32" fillId="0" borderId="33" xfId="1" applyFont="1" applyFill="1" applyBorder="1" applyAlignment="1">
      <alignment horizontal="center" vertical="center"/>
    </xf>
    <xf numFmtId="164" fontId="32" fillId="0" borderId="51" xfId="3" applyNumberFormat="1" applyFont="1" applyFill="1" applyBorder="1" applyAlignment="1">
      <alignment vertical="center"/>
    </xf>
    <xf numFmtId="0" fontId="39" fillId="0" borderId="33" xfId="1" applyFont="1" applyFill="1" applyBorder="1" applyAlignment="1">
      <alignment horizontal="center" vertical="center"/>
    </xf>
    <xf numFmtId="0" fontId="32" fillId="0" borderId="54" xfId="1" applyFont="1" applyBorder="1" applyAlignment="1">
      <alignment vertical="center"/>
    </xf>
    <xf numFmtId="0" fontId="32" fillId="0" borderId="54" xfId="1" applyFont="1" applyFill="1" applyBorder="1" applyAlignment="1">
      <alignment vertical="center"/>
    </xf>
    <xf numFmtId="164" fontId="39" fillId="0" borderId="52" xfId="3" applyNumberFormat="1" applyFont="1" applyFill="1" applyBorder="1" applyAlignment="1">
      <alignment horizontal="left" vertical="center"/>
    </xf>
    <xf numFmtId="164" fontId="39" fillId="0" borderId="55" xfId="3" applyNumberFormat="1" applyFont="1" applyFill="1" applyBorder="1" applyAlignment="1">
      <alignment horizontal="left" vertical="center"/>
    </xf>
    <xf numFmtId="164" fontId="32" fillId="0" borderId="51" xfId="3" applyNumberFormat="1" applyFont="1" applyBorder="1" applyAlignment="1">
      <alignment vertical="center"/>
    </xf>
    <xf numFmtId="0" fontId="32" fillId="0" borderId="56" xfId="1" quotePrefix="1" applyFont="1" applyFill="1" applyBorder="1" applyAlignment="1">
      <alignment horizontal="center" vertical="center"/>
    </xf>
    <xf numFmtId="0" fontId="39" fillId="0" borderId="57" xfId="1" applyFont="1" applyFill="1" applyBorder="1" applyAlignment="1">
      <alignment horizontal="center" vertical="center"/>
    </xf>
    <xf numFmtId="0" fontId="32" fillId="0" borderId="54" xfId="1" applyFont="1" applyBorder="1"/>
    <xf numFmtId="164" fontId="32" fillId="0" borderId="51" xfId="1" applyNumberFormat="1" applyFont="1" applyBorder="1" applyAlignment="1">
      <alignment vertical="center"/>
    </xf>
    <xf numFmtId="0" fontId="32" fillId="0" borderId="27" xfId="1" applyFont="1" applyFill="1" applyBorder="1"/>
    <xf numFmtId="164" fontId="32" fillId="0" borderId="49" xfId="1" applyNumberFormat="1" applyFont="1" applyBorder="1" applyAlignment="1">
      <alignment vertical="center"/>
    </xf>
    <xf numFmtId="0" fontId="32" fillId="0" borderId="54" xfId="1" applyFont="1" applyFill="1" applyBorder="1"/>
    <xf numFmtId="0" fontId="32" fillId="0" borderId="58" xfId="1" quotePrefix="1" applyFont="1" applyFill="1" applyBorder="1" applyAlignment="1">
      <alignment horizontal="center" vertical="center"/>
    </xf>
    <xf numFmtId="0" fontId="39" fillId="0" borderId="59" xfId="1" applyFont="1" applyFill="1" applyBorder="1" applyAlignment="1">
      <alignment horizontal="center" vertical="center"/>
    </xf>
    <xf numFmtId="0" fontId="32" fillId="0" borderId="60" xfId="1" applyFont="1" applyFill="1" applyBorder="1"/>
    <xf numFmtId="164" fontId="32" fillId="0" borderId="59" xfId="3" applyNumberFormat="1" applyFont="1" applyFill="1" applyBorder="1" applyAlignment="1">
      <alignment vertical="center"/>
    </xf>
    <xf numFmtId="164" fontId="32" fillId="0" borderId="36" xfId="3" applyNumberFormat="1" applyFont="1" applyFill="1" applyBorder="1" applyAlignment="1">
      <alignment vertical="center"/>
    </xf>
    <xf numFmtId="164" fontId="32" fillId="0" borderId="61" xfId="3" applyNumberFormat="1" applyFont="1" applyFill="1" applyBorder="1" applyAlignment="1">
      <alignment vertical="center"/>
    </xf>
    <xf numFmtId="164" fontId="32" fillId="0" borderId="62" xfId="3" applyNumberFormat="1" applyFont="1" applyFill="1" applyBorder="1" applyAlignment="1">
      <alignment vertical="center"/>
    </xf>
    <xf numFmtId="164" fontId="32" fillId="0" borderId="58" xfId="1" applyNumberFormat="1" applyFont="1" applyBorder="1" applyAlignment="1">
      <alignment vertical="center"/>
    </xf>
    <xf numFmtId="0" fontId="32" fillId="0" borderId="48" xfId="1" applyFont="1" applyFill="1" applyBorder="1" applyAlignment="1">
      <alignment horizontal="center" vertical="center"/>
    </xf>
    <xf numFmtId="0" fontId="32" fillId="0" borderId="28" xfId="1" applyFont="1" applyFill="1" applyBorder="1" applyAlignment="1">
      <alignment horizontal="center" vertical="center"/>
    </xf>
    <xf numFmtId="0" fontId="32" fillId="0" borderId="30" xfId="1" applyFont="1" applyFill="1" applyBorder="1" applyAlignment="1">
      <alignment horizontal="center" vertical="center"/>
    </xf>
    <xf numFmtId="164" fontId="32" fillId="0" borderId="28" xfId="3" applyNumberFormat="1" applyFont="1" applyFill="1" applyBorder="1" applyAlignment="1">
      <alignment horizontal="center" vertical="center"/>
    </xf>
    <xf numFmtId="164" fontId="32" fillId="0" borderId="63" xfId="3" applyNumberFormat="1" applyFont="1" applyFill="1" applyBorder="1" applyAlignment="1">
      <alignment horizontal="center" vertical="center"/>
    </xf>
    <xf numFmtId="164" fontId="32" fillId="0" borderId="64" xfId="3" applyNumberFormat="1" applyFont="1" applyBorder="1" applyAlignment="1">
      <alignment vertical="center"/>
    </xf>
    <xf numFmtId="164" fontId="32" fillId="0" borderId="30" xfId="3" applyNumberFormat="1" applyFont="1" applyBorder="1" applyAlignment="1">
      <alignment vertical="center"/>
    </xf>
    <xf numFmtId="164" fontId="32" fillId="0" borderId="48" xfId="3" applyNumberFormat="1" applyFont="1" applyBorder="1" applyAlignment="1">
      <alignment vertical="center"/>
    </xf>
    <xf numFmtId="164" fontId="32" fillId="0" borderId="0" xfId="1" applyNumberFormat="1" applyFont="1"/>
    <xf numFmtId="0" fontId="32" fillId="0" borderId="0" xfId="1" quotePrefix="1" applyFont="1" applyAlignment="1">
      <alignment horizontal="center"/>
    </xf>
    <xf numFmtId="0" fontId="32" fillId="0" borderId="0" xfId="1" quotePrefix="1" applyFont="1" applyFill="1" applyBorder="1" applyAlignment="1">
      <alignment horizontal="center"/>
    </xf>
    <xf numFmtId="0" fontId="32" fillId="0" borderId="0" xfId="1" applyFont="1" applyFill="1" applyBorder="1"/>
    <xf numFmtId="0" fontId="32" fillId="0" borderId="0" xfId="1" applyFont="1" applyFill="1" applyBorder="1" applyAlignment="1">
      <alignment horizontal="center"/>
    </xf>
    <xf numFmtId="164" fontId="32" fillId="0" borderId="0" xfId="1" applyNumberFormat="1" applyFont="1" applyFill="1" applyBorder="1" applyAlignment="1">
      <alignment horizontal="center"/>
    </xf>
    <xf numFmtId="0" fontId="32" fillId="0" borderId="23" xfId="1" applyFont="1" applyBorder="1" applyAlignment="1">
      <alignment horizontal="center" vertical="center"/>
    </xf>
    <xf numFmtId="0" fontId="32" fillId="0" borderId="25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30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63" xfId="1" applyFont="1" applyBorder="1" applyAlignment="1">
      <alignment horizontal="center" vertical="center"/>
    </xf>
    <xf numFmtId="0" fontId="32" fillId="0" borderId="65" xfId="1" quotePrefix="1" applyFont="1" applyFill="1" applyBorder="1" applyAlignment="1">
      <alignment horizontal="center" vertical="center"/>
    </xf>
    <xf numFmtId="0" fontId="32" fillId="0" borderId="40" xfId="1" applyFont="1" applyFill="1" applyBorder="1" applyAlignment="1">
      <alignment horizontal="center" vertical="center"/>
    </xf>
    <xf numFmtId="0" fontId="32" fillId="0" borderId="66" xfId="1" applyFont="1" applyFill="1" applyBorder="1"/>
    <xf numFmtId="164" fontId="32" fillId="0" borderId="67" xfId="3" applyNumberFormat="1" applyFont="1" applyFill="1" applyBorder="1" applyAlignment="1">
      <alignment vertical="center"/>
    </xf>
    <xf numFmtId="164" fontId="32" fillId="0" borderId="7" xfId="3" applyNumberFormat="1" applyFont="1" applyFill="1" applyBorder="1" applyAlignment="1">
      <alignment vertical="center"/>
    </xf>
    <xf numFmtId="164" fontId="32" fillId="0" borderId="68" xfId="3" applyNumberFormat="1" applyFont="1" applyFill="1" applyBorder="1" applyAlignment="1">
      <alignment vertical="center"/>
    </xf>
    <xf numFmtId="164" fontId="32" fillId="0" borderId="66" xfId="3" applyNumberFormat="1" applyFont="1" applyFill="1" applyBorder="1" applyAlignment="1">
      <alignment vertical="center"/>
    </xf>
    <xf numFmtId="164" fontId="32" fillId="0" borderId="65" xfId="1" applyNumberFormat="1" applyFont="1" applyBorder="1" applyAlignment="1">
      <alignment vertical="center"/>
    </xf>
    <xf numFmtId="0" fontId="32" fillId="0" borderId="69" xfId="1" applyFont="1" applyFill="1" applyBorder="1"/>
    <xf numFmtId="0" fontId="39" fillId="0" borderId="34" xfId="1" applyFont="1" applyFill="1" applyBorder="1" applyAlignment="1">
      <alignment horizontal="center" vertical="center"/>
    </xf>
    <xf numFmtId="164" fontId="39" fillId="0" borderId="59" xfId="3" applyNumberFormat="1" applyFont="1" applyFill="1" applyBorder="1" applyAlignment="1">
      <alignment horizontal="left" vertical="center"/>
    </xf>
    <xf numFmtId="164" fontId="39" fillId="0" borderId="62" xfId="3" applyNumberFormat="1" applyFont="1" applyFill="1" applyBorder="1" applyAlignment="1">
      <alignment horizontal="left" vertical="center"/>
    </xf>
    <xf numFmtId="164" fontId="32" fillId="0" borderId="34" xfId="3" applyNumberFormat="1" applyFont="1" applyFill="1" applyBorder="1" applyAlignment="1">
      <alignment vertical="center"/>
    </xf>
    <xf numFmtId="164" fontId="32" fillId="0" borderId="60" xfId="3" applyNumberFormat="1" applyFont="1" applyFill="1" applyBorder="1" applyAlignment="1">
      <alignment vertical="center"/>
    </xf>
    <xf numFmtId="0" fontId="32" fillId="0" borderId="49" xfId="1" applyFont="1" applyFill="1" applyBorder="1" applyAlignment="1">
      <alignment horizontal="center" vertical="center"/>
    </xf>
    <xf numFmtId="0" fontId="32" fillId="0" borderId="26" xfId="1" applyFont="1" applyFill="1" applyBorder="1" applyAlignment="1">
      <alignment horizontal="center" vertical="center"/>
    </xf>
    <xf numFmtId="0" fontId="32" fillId="0" borderId="27" xfId="1" applyFont="1" applyFill="1" applyBorder="1" applyAlignment="1">
      <alignment horizontal="center" vertical="center"/>
    </xf>
    <xf numFmtId="164" fontId="32" fillId="0" borderId="26" xfId="3" applyNumberFormat="1" applyFont="1" applyFill="1" applyBorder="1" applyAlignment="1">
      <alignment horizontal="center" vertical="center"/>
    </xf>
    <xf numFmtId="164" fontId="32" fillId="0" borderId="70" xfId="3" applyNumberFormat="1" applyFont="1" applyFill="1" applyBorder="1" applyAlignment="1">
      <alignment horizontal="center" vertical="center"/>
    </xf>
    <xf numFmtId="164" fontId="32" fillId="0" borderId="27" xfId="3" applyNumberFormat="1" applyFont="1" applyFill="1" applyBorder="1" applyAlignment="1">
      <alignment vertical="center"/>
    </xf>
    <xf numFmtId="164" fontId="32" fillId="0" borderId="49" xfId="3" applyNumberFormat="1" applyFont="1" applyBorder="1" applyAlignment="1">
      <alignment vertical="center"/>
    </xf>
    <xf numFmtId="0" fontId="32" fillId="0" borderId="71" xfId="1" applyFont="1" applyBorder="1"/>
    <xf numFmtId="0" fontId="32" fillId="0" borderId="72" xfId="1" applyFont="1" applyBorder="1"/>
    <xf numFmtId="0" fontId="32" fillId="0" borderId="73" xfId="1" applyFont="1" applyBorder="1"/>
    <xf numFmtId="164" fontId="32" fillId="0" borderId="74" xfId="1" applyNumberFormat="1" applyFont="1" applyFill="1" applyBorder="1" applyAlignment="1">
      <alignment vertical="center"/>
    </xf>
    <xf numFmtId="164" fontId="32" fillId="0" borderId="75" xfId="1" applyNumberFormat="1" applyFont="1" applyFill="1" applyBorder="1" applyAlignment="1">
      <alignment vertical="center"/>
    </xf>
    <xf numFmtId="164" fontId="32" fillId="0" borderId="74" xfId="1" applyNumberFormat="1" applyFont="1" applyBorder="1" applyAlignment="1">
      <alignment vertical="center"/>
    </xf>
    <xf numFmtId="164" fontId="32" fillId="0" borderId="75" xfId="1" applyNumberFormat="1" applyFont="1" applyBorder="1" applyAlignment="1">
      <alignment vertical="center"/>
    </xf>
    <xf numFmtId="164" fontId="32" fillId="0" borderId="71" xfId="1" applyNumberFormat="1" applyFont="1" applyFill="1" applyBorder="1" applyAlignment="1">
      <alignment horizontal="center" vertical="center"/>
    </xf>
    <xf numFmtId="41" fontId="32" fillId="0" borderId="0" xfId="2" applyFont="1"/>
    <xf numFmtId="164" fontId="32" fillId="0" borderId="0" xfId="3" applyNumberFormat="1" applyFont="1"/>
    <xf numFmtId="164" fontId="32" fillId="0" borderId="0" xfId="3" quotePrefix="1" applyNumberFormat="1" applyFont="1" applyFill="1" applyBorder="1" applyAlignment="1">
      <alignment horizontal="center"/>
    </xf>
    <xf numFmtId="41" fontId="32" fillId="0" borderId="0" xfId="2" applyFont="1" applyFill="1" applyBorder="1"/>
    <xf numFmtId="41" fontId="32" fillId="0" borderId="0" xfId="2" applyFont="1" applyFill="1" applyBorder="1" applyAlignment="1">
      <alignment horizontal="center"/>
    </xf>
    <xf numFmtId="164" fontId="32" fillId="0" borderId="0" xfId="3" applyNumberFormat="1" applyFont="1" applyFill="1" applyBorder="1" applyAlignment="1">
      <alignment horizontal="center"/>
    </xf>
    <xf numFmtId="0" fontId="32" fillId="0" borderId="29" xfId="1" applyFont="1" applyBorder="1" applyAlignment="1">
      <alignment horizontal="left"/>
    </xf>
    <xf numFmtId="41" fontId="32" fillId="0" borderId="0" xfId="1" applyNumberFormat="1" applyFont="1" applyFill="1" applyBorder="1"/>
    <xf numFmtId="164" fontId="32" fillId="0" borderId="0" xfId="1" applyNumberFormat="1" applyFont="1" applyFill="1" applyBorder="1"/>
    <xf numFmtId="0" fontId="32" fillId="0" borderId="76" xfId="1" applyFont="1" applyBorder="1" applyAlignment="1">
      <alignment horizontal="center" vertical="center"/>
    </xf>
    <xf numFmtId="0" fontId="32" fillId="0" borderId="77" xfId="1" applyFont="1" applyBorder="1" applyAlignment="1">
      <alignment horizontal="center" vertical="center"/>
    </xf>
    <xf numFmtId="0" fontId="32" fillId="0" borderId="77" xfId="1" applyFont="1" applyBorder="1" applyAlignment="1">
      <alignment horizontal="left" vertical="center"/>
    </xf>
    <xf numFmtId="164" fontId="32" fillId="0" borderId="78" xfId="3" applyNumberFormat="1" applyFont="1" applyFill="1" applyBorder="1" applyAlignment="1">
      <alignment vertical="center"/>
    </xf>
    <xf numFmtId="164" fontId="32" fillId="0" borderId="79" xfId="3" applyNumberFormat="1" applyFont="1" applyFill="1" applyBorder="1" applyAlignment="1">
      <alignment vertical="center"/>
    </xf>
    <xf numFmtId="164" fontId="32" fillId="0" borderId="80" xfId="3" applyNumberFormat="1" applyFont="1" applyFill="1" applyBorder="1" applyAlignment="1">
      <alignment vertical="center"/>
    </xf>
    <xf numFmtId="164" fontId="32" fillId="0" borderId="81" xfId="3" applyNumberFormat="1" applyFont="1" applyFill="1" applyBorder="1" applyAlignment="1">
      <alignment vertical="center"/>
    </xf>
    <xf numFmtId="164" fontId="32" fillId="0" borderId="76" xfId="1" applyNumberFormat="1" applyFont="1" applyBorder="1" applyAlignment="1">
      <alignment vertical="center"/>
    </xf>
    <xf numFmtId="0" fontId="32" fillId="0" borderId="52" xfId="1" applyFont="1" applyBorder="1"/>
    <xf numFmtId="0" fontId="32" fillId="0" borderId="33" xfId="1" applyFont="1" applyBorder="1"/>
    <xf numFmtId="164" fontId="32" fillId="0" borderId="82" xfId="1" applyNumberFormat="1" applyFont="1" applyFill="1" applyBorder="1" applyAlignment="1">
      <alignment vertical="center"/>
    </xf>
    <xf numFmtId="164" fontId="32" fillId="0" borderId="71" xfId="3" applyNumberFormat="1" applyFont="1" applyFill="1" applyBorder="1" applyAlignment="1">
      <alignment vertical="center"/>
    </xf>
    <xf numFmtId="0" fontId="32" fillId="0" borderId="0" xfId="1" applyFont="1" applyBorder="1"/>
    <xf numFmtId="41" fontId="32" fillId="0" borderId="0" xfId="1" applyNumberFormat="1" applyFont="1" applyBorder="1"/>
    <xf numFmtId="164" fontId="32" fillId="0" borderId="0" xfId="1" applyNumberFormat="1" applyFont="1" applyBorder="1"/>
    <xf numFmtId="164" fontId="34" fillId="0" borderId="0" xfId="1" quotePrefix="1" applyNumberFormat="1" applyFont="1" applyBorder="1" applyAlignment="1">
      <alignment horizontal="center"/>
    </xf>
    <xf numFmtId="0" fontId="32" fillId="0" borderId="57" xfId="1" applyFont="1" applyFill="1" applyBorder="1" applyAlignment="1">
      <alignment horizontal="center" vertical="center"/>
    </xf>
    <xf numFmtId="164" fontId="32" fillId="0" borderId="83" xfId="3" applyNumberFormat="1" applyFont="1" applyFill="1" applyBorder="1" applyAlignment="1">
      <alignment vertical="center"/>
    </xf>
    <xf numFmtId="164" fontId="32" fillId="0" borderId="84" xfId="3" applyNumberFormat="1" applyFont="1" applyFill="1" applyBorder="1" applyAlignment="1">
      <alignment vertical="center"/>
    </xf>
    <xf numFmtId="164" fontId="32" fillId="0" borderId="85" xfId="3" applyNumberFormat="1" applyFont="1" applyFill="1" applyBorder="1" applyAlignment="1">
      <alignment vertical="center"/>
    </xf>
    <xf numFmtId="164" fontId="32" fillId="0" borderId="69" xfId="3" applyNumberFormat="1" applyFont="1" applyFill="1" applyBorder="1" applyAlignment="1">
      <alignment vertical="center"/>
    </xf>
    <xf numFmtId="164" fontId="32" fillId="0" borderId="56" xfId="3" applyNumberFormat="1" applyFont="1" applyBorder="1" applyAlignment="1">
      <alignment vertical="center"/>
    </xf>
    <xf numFmtId="0" fontId="32" fillId="0" borderId="86" xfId="1" quotePrefix="1" applyFont="1" applyFill="1" applyBorder="1" applyAlignment="1">
      <alignment horizontal="center" vertical="center"/>
    </xf>
    <xf numFmtId="0" fontId="32" fillId="0" borderId="15" xfId="1" applyFont="1" applyFill="1" applyBorder="1" applyAlignment="1">
      <alignment horizontal="center" vertical="center"/>
    </xf>
    <xf numFmtId="0" fontId="32" fillId="0" borderId="15" xfId="1" applyFont="1" applyFill="1" applyBorder="1"/>
    <xf numFmtId="164" fontId="32" fillId="0" borderId="87" xfId="3" applyNumberFormat="1" applyFont="1" applyFill="1" applyBorder="1" applyAlignment="1">
      <alignment vertical="center"/>
    </xf>
    <xf numFmtId="164" fontId="32" fillId="0" borderId="88" xfId="3" applyNumberFormat="1" applyFont="1" applyFill="1" applyBorder="1" applyAlignment="1">
      <alignment vertical="center"/>
    </xf>
    <xf numFmtId="164" fontId="32" fillId="0" borderId="86" xfId="3" applyNumberFormat="1" applyFont="1" applyBorder="1" applyAlignment="1">
      <alignment vertical="center"/>
    </xf>
    <xf numFmtId="0" fontId="32" fillId="0" borderId="0" xfId="1" quotePrefix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164" fontId="32" fillId="0" borderId="0" xfId="3" applyNumberFormat="1" applyFont="1" applyBorder="1" applyAlignment="1">
      <alignment vertical="center"/>
    </xf>
    <xf numFmtId="0" fontId="32" fillId="0" borderId="0" xfId="1" applyFont="1" applyFill="1" applyBorder="1" applyAlignment="1">
      <alignment horizontal="left" vertical="center"/>
    </xf>
    <xf numFmtId="0" fontId="32" fillId="0" borderId="19" xfId="1" applyFont="1" applyBorder="1" applyAlignment="1">
      <alignment horizontal="left" vertical="center"/>
    </xf>
    <xf numFmtId="0" fontId="32" fillId="0" borderId="54" xfId="1" applyFont="1" applyBorder="1" applyAlignment="1">
      <alignment horizontal="left" vertical="center"/>
    </xf>
    <xf numFmtId="0" fontId="32" fillId="0" borderId="52" xfId="1" applyFont="1" applyFill="1" applyBorder="1" applyAlignment="1">
      <alignment horizontal="center" vertical="center"/>
    </xf>
    <xf numFmtId="164" fontId="32" fillId="0" borderId="74" xfId="1" applyNumberFormat="1" applyFont="1" applyBorder="1"/>
    <xf numFmtId="164" fontId="32" fillId="0" borderId="89" xfId="1" applyNumberFormat="1" applyFont="1" applyBorder="1"/>
    <xf numFmtId="164" fontId="32" fillId="0" borderId="73" xfId="1" applyNumberFormat="1" applyFont="1" applyFill="1" applyBorder="1"/>
    <xf numFmtId="164" fontId="32" fillId="0" borderId="72" xfId="1" applyNumberFormat="1" applyFont="1" applyFill="1" applyBorder="1"/>
    <xf numFmtId="164" fontId="32" fillId="0" borderId="89" xfId="1" applyNumberFormat="1" applyFont="1" applyFill="1" applyBorder="1"/>
    <xf numFmtId="164" fontId="32" fillId="0" borderId="74" xfId="1" applyNumberFormat="1" applyFont="1" applyFill="1" applyBorder="1"/>
    <xf numFmtId="164" fontId="32" fillId="0" borderId="71" xfId="3" applyNumberFormat="1" applyFont="1" applyFill="1" applyBorder="1"/>
    <xf numFmtId="41" fontId="19" fillId="0" borderId="0" xfId="1" applyNumberFormat="1" applyFont="1"/>
    <xf numFmtId="41" fontId="19" fillId="0" borderId="0" xfId="1" quotePrefix="1" applyNumberFormat="1" applyFont="1" applyAlignment="1">
      <alignment horizontal="center"/>
    </xf>
  </cellXfs>
  <cellStyles count="4">
    <cellStyle name="Comma [0] 2" xfId="2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iwisata%202018/DATA%20KUNUNGAN%20WISATAWAN/Kunj.%20Wismanus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ku%20Usaha%20Pariwisata%202019/4.%20HB,%20HM,%20PW,%20REST,%20CAT,%20BPW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sk\Documents\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GGIGI"/>
      <sheetName val="LINGSAR"/>
      <sheetName val="NARMADA"/>
      <sheetName val="SEKOTONG"/>
    </sheetNames>
    <sheetDataSet>
      <sheetData sheetId="0" refreshError="1"/>
      <sheetData sheetId="1" refreshError="1">
        <row r="248">
          <cell r="AQ248">
            <v>0</v>
          </cell>
        </row>
        <row r="249">
          <cell r="AV249">
            <v>0</v>
          </cell>
        </row>
        <row r="250">
          <cell r="AV250">
            <v>0</v>
          </cell>
        </row>
        <row r="251">
          <cell r="AV251">
            <v>0</v>
          </cell>
        </row>
        <row r="252">
          <cell r="AV252">
            <v>0</v>
          </cell>
        </row>
        <row r="253">
          <cell r="AV253">
            <v>0</v>
          </cell>
        </row>
        <row r="256"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</row>
        <row r="257"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</row>
        <row r="258"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</row>
        <row r="259"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</row>
        <row r="260"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</row>
        <row r="261"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</row>
        <row r="262"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</row>
        <row r="263"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</row>
        <row r="264"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</row>
        <row r="265"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</row>
        <row r="266"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</row>
        <row r="267"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</row>
        <row r="268"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</row>
        <row r="269"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</row>
        <row r="276"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</row>
        <row r="277"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</row>
        <row r="278"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</row>
        <row r="279"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</row>
        <row r="280"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</row>
        <row r="285"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</row>
        <row r="286"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</row>
        <row r="287"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</row>
        <row r="288"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</row>
        <row r="289">
          <cell r="AV289">
            <v>0</v>
          </cell>
          <cell r="AW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</row>
        <row r="290"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</row>
        <row r="291"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</row>
        <row r="292"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</row>
        <row r="293"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</row>
        <row r="294"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</row>
        <row r="295"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</row>
      </sheetData>
      <sheetData sheetId="2" refreshError="1">
        <row r="427">
          <cell r="AT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</row>
        <row r="428"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</row>
        <row r="429"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</row>
        <row r="430"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</row>
        <row r="431"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</row>
        <row r="432"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</row>
        <row r="435"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</row>
        <row r="436"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</row>
        <row r="437"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</row>
        <row r="438"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</row>
        <row r="439"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</row>
        <row r="440"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</row>
        <row r="441"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</row>
        <row r="442"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</row>
        <row r="443"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</row>
        <row r="444"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</row>
        <row r="445"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</row>
        <row r="446"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</row>
        <row r="447"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</row>
        <row r="448"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</row>
        <row r="455"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</row>
        <row r="456"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</row>
        <row r="457"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</row>
        <row r="458"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</row>
        <row r="459"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</row>
        <row r="464"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</row>
        <row r="465"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</row>
        <row r="466"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</row>
        <row r="467"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</row>
        <row r="468"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</row>
        <row r="469"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</row>
        <row r="470"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</row>
        <row r="471"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</row>
        <row r="472"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</row>
        <row r="473"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</row>
        <row r="474"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ALL"/>
      <sheetName val="REKAP HB"/>
      <sheetName val="HB"/>
      <sheetName val="Rekap hotel melati"/>
      <sheetName val="HM"/>
      <sheetName val="Rekap PW"/>
      <sheetName val="PW"/>
      <sheetName val="Rekap Rest"/>
      <sheetName val="Rest"/>
      <sheetName val="Rekap Catering"/>
      <sheetName val="Catering"/>
      <sheetName val="Rekap bpw"/>
      <sheetName val="BPW"/>
    </sheetNames>
    <sheetDataSet>
      <sheetData sheetId="0"/>
      <sheetData sheetId="1"/>
      <sheetData sheetId="2">
        <row r="9">
          <cell r="E9">
            <v>154</v>
          </cell>
        </row>
        <row r="10">
          <cell r="E10">
            <v>171</v>
          </cell>
        </row>
        <row r="11">
          <cell r="E11">
            <v>130</v>
          </cell>
        </row>
        <row r="12">
          <cell r="E12">
            <v>188</v>
          </cell>
        </row>
        <row r="13">
          <cell r="E13">
            <v>17</v>
          </cell>
        </row>
        <row r="33">
          <cell r="E33">
            <v>125</v>
          </cell>
        </row>
        <row r="49">
          <cell r="E49">
            <v>30</v>
          </cell>
        </row>
        <row r="50">
          <cell r="E50">
            <v>60</v>
          </cell>
        </row>
        <row r="51">
          <cell r="E51">
            <v>30</v>
          </cell>
        </row>
        <row r="53">
          <cell r="E53">
            <v>40</v>
          </cell>
        </row>
      </sheetData>
      <sheetData sheetId="3">
        <row r="17">
          <cell r="C17">
            <v>152</v>
          </cell>
          <cell r="D17">
            <v>1138</v>
          </cell>
          <cell r="E17">
            <v>1270</v>
          </cell>
        </row>
      </sheetData>
      <sheetData sheetId="4"/>
      <sheetData sheetId="5">
        <row r="17">
          <cell r="C17">
            <v>57</v>
          </cell>
          <cell r="D17">
            <v>427</v>
          </cell>
          <cell r="E17">
            <v>499</v>
          </cell>
        </row>
      </sheetData>
      <sheetData sheetId="6"/>
      <sheetData sheetId="7">
        <row r="17">
          <cell r="C17">
            <v>251</v>
          </cell>
          <cell r="D17">
            <v>2970</v>
          </cell>
          <cell r="E17">
            <v>10311</v>
          </cell>
        </row>
      </sheetData>
      <sheetData sheetId="8"/>
      <sheetData sheetId="9">
        <row r="17">
          <cell r="C17">
            <v>13</v>
          </cell>
        </row>
      </sheetData>
      <sheetData sheetId="10"/>
      <sheetData sheetId="11">
        <row r="17">
          <cell r="C17">
            <v>162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ALL"/>
      <sheetName val="REKAP HB"/>
      <sheetName val="1 Tahun"/>
      <sheetName val="Benua"/>
      <sheetName val="Kebangsaan 1 Tahun"/>
      <sheetName val="data per hotel"/>
      <sheetName val="rekap ALL (2)"/>
      <sheetName val="REKAP HB (2)"/>
      <sheetName val="Rekap hotel melati"/>
      <sheetName val="Rekap PW"/>
      <sheetName val="Rekap Rest"/>
      <sheetName val="Rekap Catering"/>
      <sheetName val="Rekap bpw"/>
    </sheetNames>
    <sheetDataSet>
      <sheetData sheetId="0"/>
      <sheetData sheetId="1"/>
      <sheetData sheetId="2">
        <row r="15">
          <cell r="D15" t="str">
            <v>SEPTEMBER</v>
          </cell>
          <cell r="E15">
            <v>32969</v>
          </cell>
        </row>
        <row r="18">
          <cell r="D18" t="str">
            <v>DESEMBER</v>
          </cell>
          <cell r="E18">
            <v>18810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15" sqref="C15"/>
    </sheetView>
  </sheetViews>
  <sheetFormatPr defaultRowHeight="15" x14ac:dyDescent="0.25"/>
  <cols>
    <col min="1" max="1" width="5.5703125" customWidth="1"/>
    <col min="2" max="6" width="18.28515625" customWidth="1"/>
  </cols>
  <sheetData>
    <row r="1" spans="1:6" s="1" customFormat="1" ht="15.75" x14ac:dyDescent="0.25">
      <c r="B1" s="8" t="s">
        <v>26</v>
      </c>
      <c r="C1" s="8"/>
      <c r="D1" s="8"/>
      <c r="E1" s="8"/>
      <c r="F1" s="8"/>
    </row>
    <row r="2" spans="1:6" s="1" customFormat="1" ht="15.75" x14ac:dyDescent="0.25">
      <c r="B2" s="9" t="s">
        <v>3</v>
      </c>
      <c r="C2" s="9"/>
      <c r="D2" s="9"/>
      <c r="E2" s="9"/>
      <c r="F2" s="9"/>
    </row>
    <row r="4" spans="1:6" x14ac:dyDescent="0.25">
      <c r="A4" s="10" t="s">
        <v>12</v>
      </c>
      <c r="B4" s="12" t="s">
        <v>0</v>
      </c>
      <c r="C4" s="12" t="s">
        <v>13</v>
      </c>
      <c r="D4" s="12" t="s">
        <v>15</v>
      </c>
      <c r="E4" s="12" t="s">
        <v>1</v>
      </c>
      <c r="F4" s="12" t="s">
        <v>2</v>
      </c>
    </row>
    <row r="5" spans="1:6" x14ac:dyDescent="0.25">
      <c r="A5" s="11"/>
      <c r="B5" s="12"/>
      <c r="C5" s="12"/>
      <c r="D5" s="12"/>
      <c r="E5" s="12"/>
      <c r="F5" s="12"/>
    </row>
    <row r="6" spans="1:6" x14ac:dyDescent="0.25">
      <c r="A6" s="5">
        <v>1</v>
      </c>
      <c r="B6" s="2"/>
      <c r="C6" s="2"/>
      <c r="D6" s="2"/>
      <c r="E6" s="2"/>
      <c r="F6" s="2"/>
    </row>
    <row r="7" spans="1:6" x14ac:dyDescent="0.25">
      <c r="A7" s="5">
        <v>2</v>
      </c>
      <c r="B7" s="2"/>
      <c r="C7" s="2"/>
      <c r="D7" s="2"/>
      <c r="E7" s="2"/>
      <c r="F7" s="2"/>
    </row>
    <row r="8" spans="1:6" x14ac:dyDescent="0.25">
      <c r="A8" s="5">
        <v>3</v>
      </c>
      <c r="B8" s="2"/>
      <c r="C8" s="2"/>
      <c r="D8" s="2"/>
      <c r="E8" s="2"/>
      <c r="F8" s="2"/>
    </row>
    <row r="9" spans="1:6" x14ac:dyDescent="0.25">
      <c r="A9" s="5">
        <v>4</v>
      </c>
      <c r="B9" s="2"/>
      <c r="C9" s="2"/>
      <c r="D9" s="2"/>
      <c r="E9" s="2"/>
      <c r="F9" s="2"/>
    </row>
    <row r="10" spans="1:6" x14ac:dyDescent="0.25">
      <c r="A10" s="5">
        <v>5</v>
      </c>
      <c r="B10" s="2"/>
      <c r="C10" s="2"/>
      <c r="D10" s="2"/>
      <c r="E10" s="2"/>
      <c r="F10" s="2"/>
    </row>
    <row r="11" spans="1:6" x14ac:dyDescent="0.25">
      <c r="A11" s="5">
        <v>6</v>
      </c>
      <c r="B11" s="2"/>
      <c r="C11" s="2"/>
      <c r="D11" s="2"/>
      <c r="E11" s="2"/>
      <c r="F11" s="2"/>
    </row>
    <row r="12" spans="1:6" x14ac:dyDescent="0.25">
      <c r="A12" s="5">
        <v>7</v>
      </c>
      <c r="B12" s="2"/>
      <c r="C12" s="2"/>
      <c r="D12" s="2"/>
      <c r="E12" s="2"/>
      <c r="F12" s="2"/>
    </row>
    <row r="13" spans="1:6" x14ac:dyDescent="0.25">
      <c r="A13" s="5">
        <v>8</v>
      </c>
      <c r="B13" s="2"/>
      <c r="C13" s="2"/>
      <c r="D13" s="2"/>
      <c r="E13" s="2"/>
      <c r="F13" s="2"/>
    </row>
    <row r="14" spans="1:6" x14ac:dyDescent="0.25">
      <c r="A14" s="5">
        <v>9</v>
      </c>
      <c r="B14" s="2"/>
      <c r="C14" s="2"/>
      <c r="D14" s="2"/>
      <c r="E14" s="2"/>
      <c r="F14" s="2"/>
    </row>
    <row r="15" spans="1:6" x14ac:dyDescent="0.25">
      <c r="A15" s="5">
        <v>10</v>
      </c>
      <c r="B15" s="2"/>
      <c r="C15" s="2"/>
      <c r="D15" s="2"/>
      <c r="E15" s="2"/>
      <c r="F15" s="2"/>
    </row>
    <row r="16" spans="1:6" x14ac:dyDescent="0.25">
      <c r="A16" s="5">
        <v>11</v>
      </c>
      <c r="B16" s="2"/>
      <c r="C16" s="2"/>
      <c r="D16" s="2"/>
      <c r="E16" s="2"/>
      <c r="F16" s="2"/>
    </row>
    <row r="17" spans="1:6" x14ac:dyDescent="0.25">
      <c r="A17" s="5">
        <v>12</v>
      </c>
      <c r="B17" s="2"/>
      <c r="C17" s="2"/>
      <c r="D17" s="2"/>
      <c r="E17" s="2"/>
      <c r="F17" s="2"/>
    </row>
    <row r="18" spans="1:6" x14ac:dyDescent="0.25">
      <c r="A18" s="5">
        <v>13</v>
      </c>
      <c r="B18" s="2"/>
      <c r="C18" s="2"/>
      <c r="D18" s="2"/>
      <c r="E18" s="2"/>
      <c r="F18" s="2"/>
    </row>
    <row r="19" spans="1:6" x14ac:dyDescent="0.25">
      <c r="A19" s="5">
        <v>14</v>
      </c>
      <c r="B19" s="2"/>
      <c r="C19" s="2"/>
      <c r="D19" s="2"/>
      <c r="E19" s="2"/>
      <c r="F19" s="2"/>
    </row>
    <row r="20" spans="1:6" x14ac:dyDescent="0.25">
      <c r="A20" s="5">
        <v>15</v>
      </c>
      <c r="B20" s="2"/>
      <c r="C20" s="2"/>
      <c r="D20" s="2"/>
      <c r="E20" s="2"/>
      <c r="F20" s="2"/>
    </row>
    <row r="21" spans="1:6" x14ac:dyDescent="0.25">
      <c r="A21" s="5">
        <v>16</v>
      </c>
      <c r="B21" s="2"/>
      <c r="C21" s="2"/>
      <c r="D21" s="2"/>
      <c r="E21" s="2"/>
      <c r="F21" s="2"/>
    </row>
    <row r="22" spans="1:6" x14ac:dyDescent="0.25">
      <c r="A22" s="5">
        <v>17</v>
      </c>
      <c r="B22" s="2"/>
      <c r="C22" s="2"/>
      <c r="D22" s="2"/>
      <c r="E22" s="2"/>
      <c r="F22" s="2"/>
    </row>
    <row r="23" spans="1:6" x14ac:dyDescent="0.25">
      <c r="A23" s="5">
        <v>18</v>
      </c>
      <c r="B23" s="2"/>
      <c r="C23" s="2"/>
      <c r="D23" s="2"/>
      <c r="E23" s="2"/>
      <c r="F23" s="2"/>
    </row>
    <row r="24" spans="1:6" x14ac:dyDescent="0.25">
      <c r="A24" s="5">
        <v>19</v>
      </c>
      <c r="B24" s="2"/>
      <c r="C24" s="2"/>
      <c r="D24" s="2"/>
      <c r="E24" s="2"/>
      <c r="F24" s="2"/>
    </row>
    <row r="25" spans="1:6" x14ac:dyDescent="0.25">
      <c r="A25" s="5">
        <v>20</v>
      </c>
      <c r="B25" s="2"/>
      <c r="C25" s="2"/>
      <c r="D25" s="2"/>
      <c r="E25" s="2"/>
      <c r="F25" s="2"/>
    </row>
    <row r="26" spans="1:6" x14ac:dyDescent="0.25">
      <c r="A26" s="5">
        <v>21</v>
      </c>
      <c r="B26" s="2"/>
      <c r="C26" s="2"/>
      <c r="D26" s="2"/>
      <c r="E26" s="2"/>
      <c r="F26" s="2"/>
    </row>
    <row r="27" spans="1:6" x14ac:dyDescent="0.25">
      <c r="A27" s="6" t="s">
        <v>14</v>
      </c>
    </row>
  </sheetData>
  <mergeCells count="7">
    <mergeCell ref="B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workbookViewId="0">
      <selection activeCell="G13" sqref="G13"/>
    </sheetView>
  </sheetViews>
  <sheetFormatPr defaultRowHeight="15" x14ac:dyDescent="0.25"/>
  <cols>
    <col min="1" max="1" width="3.5703125" customWidth="1"/>
    <col min="2" max="2" width="4.42578125" customWidth="1"/>
    <col min="3" max="3" width="18.42578125" customWidth="1"/>
    <col min="4" max="15" width="9.28515625" bestFit="1" customWidth="1"/>
    <col min="16" max="16" width="9.85546875" bestFit="1" customWidth="1"/>
  </cols>
  <sheetData>
    <row r="1" spans="1:16" ht="15.75" x14ac:dyDescent="0.25">
      <c r="A1" s="117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5.75" x14ac:dyDescent="0.25">
      <c r="A2" s="117" t="s">
        <v>287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75" x14ac:dyDescent="0.25">
      <c r="A3" s="122" t="s">
        <v>79</v>
      </c>
      <c r="B3" s="122"/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5.75" x14ac:dyDescent="0.25">
      <c r="A4" s="124" t="s">
        <v>80</v>
      </c>
      <c r="B4" s="122"/>
      <c r="C4" s="122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ht="15.75" x14ac:dyDescent="0.25">
      <c r="A5" s="122" t="s">
        <v>81</v>
      </c>
      <c r="B5" s="122"/>
      <c r="C5" s="122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5.75" x14ac:dyDescent="0.25">
      <c r="A6" s="126" t="s">
        <v>12</v>
      </c>
      <c r="B6" s="127" t="s">
        <v>30</v>
      </c>
      <c r="C6" s="128"/>
      <c r="D6" s="129" t="s">
        <v>31</v>
      </c>
      <c r="E6" s="129" t="s">
        <v>32</v>
      </c>
      <c r="F6" s="129" t="s">
        <v>33</v>
      </c>
      <c r="G6" s="129" t="s">
        <v>34</v>
      </c>
      <c r="H6" s="129" t="s">
        <v>35</v>
      </c>
      <c r="I6" s="129" t="s">
        <v>36</v>
      </c>
      <c r="J6" s="129" t="s">
        <v>37</v>
      </c>
      <c r="K6" s="129" t="s">
        <v>38</v>
      </c>
      <c r="L6" s="129" t="s">
        <v>39</v>
      </c>
      <c r="M6" s="129" t="s">
        <v>40</v>
      </c>
      <c r="N6" s="129" t="s">
        <v>41</v>
      </c>
      <c r="O6" s="129" t="s">
        <v>42</v>
      </c>
      <c r="P6" s="130" t="s">
        <v>43</v>
      </c>
    </row>
    <row r="7" spans="1:16" ht="15.75" x14ac:dyDescent="0.25">
      <c r="A7" s="131">
        <v>1</v>
      </c>
      <c r="B7" s="132">
        <v>2</v>
      </c>
      <c r="C7" s="132"/>
      <c r="D7" s="131">
        <v>3</v>
      </c>
      <c r="E7" s="131">
        <v>4</v>
      </c>
      <c r="F7" s="131">
        <v>5</v>
      </c>
      <c r="G7" s="131">
        <v>6</v>
      </c>
      <c r="H7" s="131">
        <v>7</v>
      </c>
      <c r="I7" s="131">
        <v>8</v>
      </c>
      <c r="J7" s="131">
        <v>9</v>
      </c>
      <c r="K7" s="131">
        <v>10</v>
      </c>
      <c r="L7" s="131">
        <v>11</v>
      </c>
      <c r="M7" s="131">
        <v>12</v>
      </c>
      <c r="N7" s="131">
        <v>13</v>
      </c>
      <c r="O7" s="131">
        <v>14</v>
      </c>
      <c r="P7" s="131">
        <v>15</v>
      </c>
    </row>
    <row r="8" spans="1:16" ht="15.75" x14ac:dyDescent="0.25">
      <c r="A8" s="133" t="s">
        <v>44</v>
      </c>
      <c r="B8" s="134" t="s">
        <v>45</v>
      </c>
      <c r="C8" s="135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ht="15.75" x14ac:dyDescent="0.25">
      <c r="A9" s="137"/>
      <c r="B9" s="138">
        <v>1</v>
      </c>
      <c r="C9" s="139" t="s">
        <v>46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6" ht="15.75" x14ac:dyDescent="0.25">
      <c r="A10" s="137"/>
      <c r="B10" s="138">
        <v>2</v>
      </c>
      <c r="C10" s="139" t="s">
        <v>47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ht="15.75" x14ac:dyDescent="0.25">
      <c r="A11" s="137"/>
      <c r="B11" s="138">
        <v>3</v>
      </c>
      <c r="C11" s="139" t="s">
        <v>48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1:16" ht="15.75" x14ac:dyDescent="0.25">
      <c r="A12" s="137"/>
      <c r="B12" s="138">
        <v>4</v>
      </c>
      <c r="C12" s="139" t="s">
        <v>49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</row>
    <row r="13" spans="1:16" ht="15.75" x14ac:dyDescent="0.25">
      <c r="A13" s="137"/>
      <c r="B13" s="138">
        <v>5</v>
      </c>
      <c r="C13" s="139" t="s">
        <v>50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</row>
    <row r="14" spans="1:16" ht="15.75" x14ac:dyDescent="0.25">
      <c r="A14" s="141"/>
      <c r="B14" s="142">
        <v>6</v>
      </c>
      <c r="C14" s="143" t="s">
        <v>51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144" t="s">
        <v>52</v>
      </c>
      <c r="B15" s="145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</row>
    <row r="16" spans="1:16" ht="15.75" x14ac:dyDescent="0.25">
      <c r="A16" s="148" t="s">
        <v>53</v>
      </c>
      <c r="B16" s="149" t="s">
        <v>54</v>
      </c>
      <c r="C16" s="150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</row>
    <row r="17" spans="1:16" ht="15.75" x14ac:dyDescent="0.25">
      <c r="A17" s="137"/>
      <c r="B17" s="138">
        <v>1</v>
      </c>
      <c r="C17" s="139" t="s">
        <v>55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ht="15.75" x14ac:dyDescent="0.25">
      <c r="A18" s="152"/>
      <c r="B18" s="153">
        <v>2</v>
      </c>
      <c r="C18" s="139" t="s">
        <v>56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15.75" x14ac:dyDescent="0.25">
      <c r="A19" s="137"/>
      <c r="B19" s="138">
        <v>3</v>
      </c>
      <c r="C19" s="139" t="s">
        <v>57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ht="15.75" x14ac:dyDescent="0.25">
      <c r="A20" s="152"/>
      <c r="B20" s="153">
        <v>4</v>
      </c>
      <c r="C20" s="139" t="s">
        <v>58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1:16" ht="15.75" x14ac:dyDescent="0.25">
      <c r="A21" s="137"/>
      <c r="B21" s="138">
        <v>5</v>
      </c>
      <c r="C21" s="139" t="s">
        <v>59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5.75" x14ac:dyDescent="0.25">
      <c r="A22" s="152"/>
      <c r="B22" s="153">
        <v>6</v>
      </c>
      <c r="C22" s="139" t="s">
        <v>60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16" ht="15.75" x14ac:dyDescent="0.25">
      <c r="A23" s="137"/>
      <c r="B23" s="138">
        <v>7</v>
      </c>
      <c r="C23" s="139" t="s">
        <v>61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ht="15.75" x14ac:dyDescent="0.25">
      <c r="A24" s="152"/>
      <c r="B24" s="153">
        <v>8</v>
      </c>
      <c r="C24" s="139" t="s">
        <v>62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6" ht="15.75" x14ac:dyDescent="0.25">
      <c r="A25" s="137"/>
      <c r="B25" s="138">
        <v>9</v>
      </c>
      <c r="C25" s="139" t="s">
        <v>63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.75" x14ac:dyDescent="0.25">
      <c r="A26" s="152"/>
      <c r="B26" s="153">
        <v>10</v>
      </c>
      <c r="C26" s="139" t="s">
        <v>64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ht="15.75" x14ac:dyDescent="0.25">
      <c r="A27" s="137"/>
      <c r="B27" s="138">
        <v>11</v>
      </c>
      <c r="C27" s="139" t="s">
        <v>65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ht="15.75" x14ac:dyDescent="0.25">
      <c r="A28" s="152"/>
      <c r="B28" s="153">
        <v>12</v>
      </c>
      <c r="C28" s="139" t="s">
        <v>66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16" ht="15.75" x14ac:dyDescent="0.25">
      <c r="A29" s="137"/>
      <c r="B29" s="138">
        <v>13</v>
      </c>
      <c r="C29" s="139" t="s">
        <v>67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ht="15.75" x14ac:dyDescent="0.25">
      <c r="A30" s="151"/>
      <c r="B30" s="154">
        <v>14</v>
      </c>
      <c r="C30" s="143" t="s">
        <v>68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1:16" ht="15.75" x14ac:dyDescent="0.25">
      <c r="A31" s="144" t="s">
        <v>69</v>
      </c>
      <c r="B31" s="145"/>
      <c r="C31" s="14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</row>
    <row r="32" spans="1:16" ht="15.75" x14ac:dyDescent="0.25">
      <c r="A32" s="148" t="s">
        <v>70</v>
      </c>
      <c r="B32" s="149" t="s">
        <v>71</v>
      </c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</row>
    <row r="33" spans="1:16" ht="15.75" x14ac:dyDescent="0.25">
      <c r="A33" s="137"/>
      <c r="B33" s="138">
        <v>1</v>
      </c>
      <c r="C33" s="139" t="s">
        <v>72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ht="15.75" x14ac:dyDescent="0.25">
      <c r="A34" s="152"/>
      <c r="B34" s="153">
        <v>2</v>
      </c>
      <c r="C34" s="139" t="s">
        <v>73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1:16" ht="15.75" x14ac:dyDescent="0.25">
      <c r="A35" s="137"/>
      <c r="B35" s="138">
        <v>3</v>
      </c>
      <c r="C35" s="139" t="s">
        <v>74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ht="15.75" x14ac:dyDescent="0.25">
      <c r="A36" s="152"/>
      <c r="B36" s="153">
        <v>4</v>
      </c>
      <c r="C36" s="139" t="s">
        <v>75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</row>
    <row r="37" spans="1:16" ht="15.75" x14ac:dyDescent="0.25">
      <c r="A37" s="155"/>
      <c r="B37" s="156">
        <v>5</v>
      </c>
      <c r="C37" s="157" t="s">
        <v>76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58"/>
    </row>
    <row r="38" spans="1:16" ht="15.75" x14ac:dyDescent="0.25">
      <c r="A38" s="159"/>
      <c r="B38" s="160">
        <v>6</v>
      </c>
      <c r="C38" s="161" t="s">
        <v>77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1:16" ht="15.75" x14ac:dyDescent="0.25">
      <c r="A39" s="163"/>
      <c r="B39" s="164"/>
      <c r="C39" s="165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</row>
    <row r="40" spans="1:16" ht="15.75" x14ac:dyDescent="0.25">
      <c r="A40" s="144" t="s">
        <v>82</v>
      </c>
      <c r="B40" s="145"/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1:16" ht="15.75" x14ac:dyDescent="0.25">
      <c r="A41" s="148" t="s">
        <v>83</v>
      </c>
      <c r="B41" s="149" t="s">
        <v>84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1:16" ht="15.75" x14ac:dyDescent="0.25">
      <c r="A42" s="152" t="s">
        <v>81</v>
      </c>
      <c r="B42" s="153">
        <v>1</v>
      </c>
      <c r="C42" s="139" t="s">
        <v>85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</row>
    <row r="43" spans="1:16" ht="15.75" x14ac:dyDescent="0.25">
      <c r="A43" s="152" t="s">
        <v>81</v>
      </c>
      <c r="B43" s="153">
        <v>2</v>
      </c>
      <c r="C43" s="139" t="s">
        <v>86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ht="15.75" x14ac:dyDescent="0.25">
      <c r="A44" s="152" t="s">
        <v>81</v>
      </c>
      <c r="B44" s="153">
        <v>3</v>
      </c>
      <c r="C44" s="139" t="s">
        <v>87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</row>
    <row r="45" spans="1:16" ht="15.75" x14ac:dyDescent="0.25">
      <c r="A45" s="152"/>
      <c r="B45" s="153">
        <v>4</v>
      </c>
      <c r="C45" s="139" t="s">
        <v>88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ht="15.75" x14ac:dyDescent="0.25">
      <c r="A46" s="152"/>
      <c r="B46" s="153">
        <v>5</v>
      </c>
      <c r="C46" s="139" t="s">
        <v>89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</row>
    <row r="47" spans="1:16" ht="15.75" x14ac:dyDescent="0.25">
      <c r="A47" s="152"/>
      <c r="B47" s="153">
        <v>6</v>
      </c>
      <c r="C47" s="139" t="s">
        <v>90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ht="15.75" x14ac:dyDescent="0.25">
      <c r="A48" s="152"/>
      <c r="B48" s="153">
        <v>7</v>
      </c>
      <c r="C48" s="139" t="s">
        <v>91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</row>
    <row r="49" spans="1:16" ht="15.75" x14ac:dyDescent="0.25">
      <c r="A49" s="152"/>
      <c r="B49" s="153">
        <v>8</v>
      </c>
      <c r="C49" s="139" t="s">
        <v>92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ht="15.75" x14ac:dyDescent="0.25">
      <c r="A50" s="152"/>
      <c r="B50" s="153">
        <v>9</v>
      </c>
      <c r="C50" s="139" t="s">
        <v>93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</row>
    <row r="51" spans="1:16" ht="15.75" x14ac:dyDescent="0.25">
      <c r="A51" s="152"/>
      <c r="B51" s="153">
        <v>10</v>
      </c>
      <c r="C51" s="139" t="s">
        <v>94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ht="15.75" x14ac:dyDescent="0.25">
      <c r="A52" s="154"/>
      <c r="B52" s="156">
        <v>11</v>
      </c>
      <c r="C52" s="143" t="s">
        <v>95</v>
      </c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ht="15.75" x14ac:dyDescent="0.25">
      <c r="A53" s="144" t="s">
        <v>96</v>
      </c>
      <c r="B53" s="145"/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</row>
    <row r="54" spans="1:16" ht="15.75" x14ac:dyDescent="0.25">
      <c r="A54" s="151"/>
      <c r="B54" s="154"/>
      <c r="C54" s="167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</row>
    <row r="55" spans="1:16" ht="15.75" x14ac:dyDescent="0.25">
      <c r="A55" s="127" t="s">
        <v>97</v>
      </c>
      <c r="B55" s="169"/>
      <c r="C55" s="128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</row>
    <row r="56" spans="1:16" ht="15.75" x14ac:dyDescent="0.25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</row>
    <row r="57" spans="1:16" ht="15.75" x14ac:dyDescent="0.25">
      <c r="A57" s="170"/>
      <c r="B57" s="170"/>
      <c r="C57" s="170"/>
      <c r="D57" s="170"/>
      <c r="E57" s="170"/>
      <c r="F57" s="170"/>
      <c r="G57" s="170"/>
      <c r="H57" s="170"/>
      <c r="I57" s="171" t="s">
        <v>98</v>
      </c>
      <c r="J57" s="170"/>
      <c r="K57" s="170"/>
      <c r="L57" s="170"/>
      <c r="M57" s="170"/>
      <c r="N57" s="170"/>
      <c r="O57" s="170"/>
      <c r="P57" s="170"/>
    </row>
    <row r="58" spans="1:16" ht="15.75" x14ac:dyDescent="0.25">
      <c r="A58" s="170"/>
      <c r="B58" s="170"/>
      <c r="C58" s="170"/>
      <c r="D58" s="170"/>
      <c r="E58" s="170"/>
      <c r="F58" s="170"/>
      <c r="G58" s="170"/>
      <c r="H58" s="170"/>
      <c r="I58" s="171"/>
      <c r="J58" s="170"/>
      <c r="K58" s="170"/>
      <c r="L58" s="170"/>
      <c r="M58" s="170"/>
      <c r="N58" s="170"/>
      <c r="O58" s="170"/>
      <c r="P58" s="170"/>
    </row>
    <row r="59" spans="1:16" ht="15.75" x14ac:dyDescent="0.25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</row>
    <row r="60" spans="1:16" ht="15.75" x14ac:dyDescent="0.25">
      <c r="A60" s="172" t="s">
        <v>78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</row>
    <row r="61" spans="1:16" ht="15.75" x14ac:dyDescent="0.25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5.75" x14ac:dyDescent="0.25">
      <c r="A62" s="173" t="s">
        <v>99</v>
      </c>
      <c r="B62" s="174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</row>
    <row r="63" spans="1:16" ht="15.75" x14ac:dyDescent="0.25">
      <c r="A63" s="176" t="s">
        <v>100</v>
      </c>
      <c r="B63" s="174"/>
      <c r="C63" s="174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</row>
    <row r="64" spans="1:16" ht="15.75" x14ac:dyDescent="0.2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</row>
    <row r="65" spans="1:16" ht="15.75" x14ac:dyDescent="0.25">
      <c r="A65" s="126" t="s">
        <v>12</v>
      </c>
      <c r="B65" s="127" t="s">
        <v>30</v>
      </c>
      <c r="C65" s="128"/>
      <c r="D65" s="129" t="s">
        <v>31</v>
      </c>
      <c r="E65" s="129" t="s">
        <v>32</v>
      </c>
      <c r="F65" s="129" t="s">
        <v>33</v>
      </c>
      <c r="G65" s="129" t="s">
        <v>34</v>
      </c>
      <c r="H65" s="129" t="s">
        <v>35</v>
      </c>
      <c r="I65" s="129" t="s">
        <v>36</v>
      </c>
      <c r="J65" s="129" t="s">
        <v>37</v>
      </c>
      <c r="K65" s="129" t="s">
        <v>38</v>
      </c>
      <c r="L65" s="129" t="s">
        <v>39</v>
      </c>
      <c r="M65" s="129" t="s">
        <v>40</v>
      </c>
      <c r="N65" s="129" t="s">
        <v>41</v>
      </c>
      <c r="O65" s="129" t="s">
        <v>42</v>
      </c>
      <c r="P65" s="130" t="s">
        <v>43</v>
      </c>
    </row>
    <row r="66" spans="1:16" ht="15.75" x14ac:dyDescent="0.25">
      <c r="A66" s="131">
        <v>1</v>
      </c>
      <c r="B66" s="132">
        <v>2</v>
      </c>
      <c r="C66" s="132"/>
      <c r="D66" s="131">
        <v>3</v>
      </c>
      <c r="E66" s="131">
        <v>4</v>
      </c>
      <c r="F66" s="131">
        <v>5</v>
      </c>
      <c r="G66" s="131">
        <v>6</v>
      </c>
      <c r="H66" s="131">
        <v>7</v>
      </c>
      <c r="I66" s="131">
        <v>8</v>
      </c>
      <c r="J66" s="131">
        <v>9</v>
      </c>
      <c r="K66" s="131">
        <v>10</v>
      </c>
      <c r="L66" s="131">
        <v>11</v>
      </c>
      <c r="M66" s="131">
        <v>12</v>
      </c>
      <c r="N66" s="131">
        <v>13</v>
      </c>
      <c r="O66" s="131">
        <v>14</v>
      </c>
      <c r="P66" s="131">
        <v>15</v>
      </c>
    </row>
    <row r="67" spans="1:16" ht="15.75" x14ac:dyDescent="0.25">
      <c r="A67" s="133" t="s">
        <v>44</v>
      </c>
      <c r="B67" s="134" t="s">
        <v>45</v>
      </c>
      <c r="C67" s="135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spans="1:16" ht="15.75" x14ac:dyDescent="0.25">
      <c r="A68" s="137"/>
      <c r="B68" s="138">
        <v>1</v>
      </c>
      <c r="C68" s="139" t="s">
        <v>46</v>
      </c>
      <c r="D68" s="140">
        <v>0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0</v>
      </c>
      <c r="P68" s="140">
        <f t="shared" ref="P68:P74" si="0">SUM(D68:O68)</f>
        <v>0</v>
      </c>
    </row>
    <row r="69" spans="1:16" ht="15.75" x14ac:dyDescent="0.25">
      <c r="A69" s="137"/>
      <c r="B69" s="138">
        <v>2</v>
      </c>
      <c r="C69" s="139" t="s">
        <v>47</v>
      </c>
      <c r="D69" s="140">
        <f>[1]LINGSAR!$AV$249</f>
        <v>0</v>
      </c>
      <c r="E69" s="140">
        <f>[1]LINGSAR!$AV$249</f>
        <v>0</v>
      </c>
      <c r="F69" s="140">
        <f>[1]LINGSAR!$AV$249</f>
        <v>0</v>
      </c>
      <c r="G69" s="140">
        <f>[1]LINGSAR!$AV$249</f>
        <v>0</v>
      </c>
      <c r="H69" s="140">
        <f>[1]LINGSAR!$AV$249</f>
        <v>0</v>
      </c>
      <c r="I69" s="140">
        <f>[1]LINGSAR!$AV$249</f>
        <v>0</v>
      </c>
      <c r="J69" s="140">
        <f>[1]LINGSAR!$AV$249</f>
        <v>0</v>
      </c>
      <c r="K69" s="140">
        <f>[1]LINGSAR!$AV$249</f>
        <v>0</v>
      </c>
      <c r="L69" s="140">
        <f>[1]LINGSAR!$AV$249</f>
        <v>0</v>
      </c>
      <c r="M69" s="140">
        <f>[1]LINGSAR!$AV$249</f>
        <v>0</v>
      </c>
      <c r="N69" s="140">
        <f>[1]LINGSAR!$AV$249</f>
        <v>0</v>
      </c>
      <c r="O69" s="140">
        <f>[1]LINGSAR!$AV$249</f>
        <v>0</v>
      </c>
      <c r="P69" s="140">
        <f t="shared" si="0"/>
        <v>0</v>
      </c>
    </row>
    <row r="70" spans="1:16" ht="15.75" x14ac:dyDescent="0.25">
      <c r="A70" s="137"/>
      <c r="B70" s="138">
        <v>3</v>
      </c>
      <c r="C70" s="139" t="s">
        <v>48</v>
      </c>
      <c r="D70" s="140">
        <f>[1]LINGSAR!$AV$250</f>
        <v>0</v>
      </c>
      <c r="E70" s="140">
        <f>[1]LINGSAR!$AV$250</f>
        <v>0</v>
      </c>
      <c r="F70" s="140">
        <f>[1]LINGSAR!$AV$250</f>
        <v>0</v>
      </c>
      <c r="G70" s="140">
        <f>[1]LINGSAR!$AV$250</f>
        <v>0</v>
      </c>
      <c r="H70" s="140">
        <f>[1]LINGSAR!$AV$250</f>
        <v>0</v>
      </c>
      <c r="I70" s="140">
        <f>[1]LINGSAR!$AV$250</f>
        <v>0</v>
      </c>
      <c r="J70" s="140">
        <f>[1]LINGSAR!$AV$250</f>
        <v>0</v>
      </c>
      <c r="K70" s="140">
        <f>[1]LINGSAR!$AV$250</f>
        <v>0</v>
      </c>
      <c r="L70" s="140">
        <f>[1]LINGSAR!$AV$250</f>
        <v>0</v>
      </c>
      <c r="M70" s="140">
        <f>[1]LINGSAR!$AV$250</f>
        <v>0</v>
      </c>
      <c r="N70" s="140">
        <f>[1]LINGSAR!$AV$250</f>
        <v>0</v>
      </c>
      <c r="O70" s="140">
        <f>[1]LINGSAR!$AV$250</f>
        <v>0</v>
      </c>
      <c r="P70" s="140">
        <f t="shared" si="0"/>
        <v>0</v>
      </c>
    </row>
    <row r="71" spans="1:16" ht="15.75" x14ac:dyDescent="0.25">
      <c r="A71" s="137"/>
      <c r="B71" s="138">
        <v>4</v>
      </c>
      <c r="C71" s="139" t="s">
        <v>49</v>
      </c>
      <c r="D71" s="140">
        <f>[1]LINGSAR!$AV$251</f>
        <v>0</v>
      </c>
      <c r="E71" s="140">
        <f>[1]LINGSAR!$AV$251</f>
        <v>0</v>
      </c>
      <c r="F71" s="140">
        <f>[1]LINGSAR!$AV$251</f>
        <v>0</v>
      </c>
      <c r="G71" s="140">
        <f>[1]LINGSAR!$AV$251</f>
        <v>0</v>
      </c>
      <c r="H71" s="140">
        <f>[1]LINGSAR!$AV$251</f>
        <v>0</v>
      </c>
      <c r="I71" s="140">
        <f>[1]LINGSAR!$AV$251</f>
        <v>0</v>
      </c>
      <c r="J71" s="140">
        <f>[1]LINGSAR!$AV$251</f>
        <v>0</v>
      </c>
      <c r="K71" s="140">
        <f>[1]LINGSAR!$AV$251</f>
        <v>0</v>
      </c>
      <c r="L71" s="140">
        <f>[1]LINGSAR!$AV$251</f>
        <v>0</v>
      </c>
      <c r="M71" s="140">
        <f>[1]LINGSAR!$AV$251</f>
        <v>0</v>
      </c>
      <c r="N71" s="140">
        <f>[1]LINGSAR!$AV$251</f>
        <v>0</v>
      </c>
      <c r="O71" s="140">
        <f>[1]LINGSAR!$AV$251</f>
        <v>0</v>
      </c>
      <c r="P71" s="140">
        <f t="shared" si="0"/>
        <v>0</v>
      </c>
    </row>
    <row r="72" spans="1:16" ht="15.75" x14ac:dyDescent="0.25">
      <c r="A72" s="137"/>
      <c r="B72" s="138">
        <v>5</v>
      </c>
      <c r="C72" s="139" t="s">
        <v>50</v>
      </c>
      <c r="D72" s="140">
        <f>[1]LINGSAR!$AV$252</f>
        <v>0</v>
      </c>
      <c r="E72" s="140">
        <f>[1]LINGSAR!$AV$252</f>
        <v>0</v>
      </c>
      <c r="F72" s="140">
        <f>[1]LINGSAR!$AV$252</f>
        <v>0</v>
      </c>
      <c r="G72" s="140">
        <f>[1]LINGSAR!$AV$252</f>
        <v>0</v>
      </c>
      <c r="H72" s="140">
        <f>[1]LINGSAR!$AV$252</f>
        <v>0</v>
      </c>
      <c r="I72" s="140">
        <f>[1]LINGSAR!$AV$252</f>
        <v>0</v>
      </c>
      <c r="J72" s="140">
        <f>[1]LINGSAR!$AV$252</f>
        <v>0</v>
      </c>
      <c r="K72" s="140">
        <f>[1]LINGSAR!$AV$252</f>
        <v>0</v>
      </c>
      <c r="L72" s="140">
        <f>[1]LINGSAR!$AV$252</f>
        <v>0</v>
      </c>
      <c r="M72" s="140">
        <f>[1]LINGSAR!$AV$252</f>
        <v>0</v>
      </c>
      <c r="N72" s="140">
        <f>[1]LINGSAR!$AV$252</f>
        <v>0</v>
      </c>
      <c r="O72" s="140">
        <f>[1]LINGSAR!$AV$252</f>
        <v>0</v>
      </c>
      <c r="P72" s="140">
        <f t="shared" si="0"/>
        <v>0</v>
      </c>
    </row>
    <row r="73" spans="1:16" ht="15.75" x14ac:dyDescent="0.25">
      <c r="A73" s="141"/>
      <c r="B73" s="142">
        <v>6</v>
      </c>
      <c r="C73" s="143" t="s">
        <v>51</v>
      </c>
      <c r="D73" s="140">
        <f>[1]LINGSAR!$AV$253</f>
        <v>0</v>
      </c>
      <c r="E73" s="140">
        <f>[1]LINGSAR!$AV$253</f>
        <v>0</v>
      </c>
      <c r="F73" s="140">
        <f>[1]LINGSAR!$AV$253</f>
        <v>0</v>
      </c>
      <c r="G73" s="140">
        <f>[1]LINGSAR!$AV$253</f>
        <v>0</v>
      </c>
      <c r="H73" s="140">
        <f>[1]LINGSAR!$AV$253</f>
        <v>0</v>
      </c>
      <c r="I73" s="140">
        <f>[1]LINGSAR!$AV$253</f>
        <v>0</v>
      </c>
      <c r="J73" s="140">
        <f>[1]LINGSAR!$AV$253</f>
        <v>0</v>
      </c>
      <c r="K73" s="140">
        <f>[1]LINGSAR!$AV$253</f>
        <v>0</v>
      </c>
      <c r="L73" s="140">
        <f>[1]LINGSAR!$AV$253</f>
        <v>0</v>
      </c>
      <c r="M73" s="140">
        <f>[1]LINGSAR!$AV$253</f>
        <v>0</v>
      </c>
      <c r="N73" s="140">
        <f>[1]LINGSAR!$AV$253</f>
        <v>0</v>
      </c>
      <c r="O73" s="140">
        <f>[1]LINGSAR!$AV$253</f>
        <v>0</v>
      </c>
      <c r="P73" s="140">
        <f t="shared" si="0"/>
        <v>0</v>
      </c>
    </row>
    <row r="74" spans="1:16" ht="15.75" x14ac:dyDescent="0.25">
      <c r="A74" s="144" t="s">
        <v>52</v>
      </c>
      <c r="B74" s="145"/>
      <c r="C74" s="146"/>
      <c r="D74" s="147">
        <f>SUM(D68:D73)</f>
        <v>0</v>
      </c>
      <c r="E74" s="147">
        <f t="shared" ref="E74:O74" si="1">SUM(E68:E73)</f>
        <v>0</v>
      </c>
      <c r="F74" s="147">
        <f>SUM(F68:F73)</f>
        <v>0</v>
      </c>
      <c r="G74" s="147">
        <f t="shared" si="1"/>
        <v>0</v>
      </c>
      <c r="H74" s="147">
        <f t="shared" si="1"/>
        <v>0</v>
      </c>
      <c r="I74" s="147">
        <f t="shared" si="1"/>
        <v>0</v>
      </c>
      <c r="J74" s="147">
        <f t="shared" si="1"/>
        <v>0</v>
      </c>
      <c r="K74" s="147">
        <f t="shared" si="1"/>
        <v>0</v>
      </c>
      <c r="L74" s="147">
        <f t="shared" si="1"/>
        <v>0</v>
      </c>
      <c r="M74" s="147">
        <f t="shared" si="1"/>
        <v>0</v>
      </c>
      <c r="N74" s="147">
        <f t="shared" si="1"/>
        <v>0</v>
      </c>
      <c r="O74" s="147">
        <f t="shared" si="1"/>
        <v>0</v>
      </c>
      <c r="P74" s="147">
        <f t="shared" si="0"/>
        <v>0</v>
      </c>
    </row>
    <row r="75" spans="1:16" ht="15.75" x14ac:dyDescent="0.25">
      <c r="A75" s="148" t="s">
        <v>53</v>
      </c>
      <c r="B75" s="149" t="s">
        <v>54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</row>
    <row r="76" spans="1:16" ht="15.75" x14ac:dyDescent="0.25">
      <c r="A76" s="137"/>
      <c r="B76" s="138">
        <v>1</v>
      </c>
      <c r="C76" s="139" t="s">
        <v>55</v>
      </c>
      <c r="D76" s="140">
        <f>[1]LINGSAR!$AV$256</f>
        <v>0</v>
      </c>
      <c r="E76" s="140">
        <f>[1]LINGSAR!$AW$256</f>
        <v>0</v>
      </c>
      <c r="F76" s="140">
        <f>[1]LINGSAR!$AX$256</f>
        <v>0</v>
      </c>
      <c r="G76" s="140">
        <f>[1]LINGSAR!$AY$256</f>
        <v>0</v>
      </c>
      <c r="H76" s="140">
        <f>[1]LINGSAR!$AZ$256</f>
        <v>0</v>
      </c>
      <c r="I76" s="140">
        <f>[1]LINGSAR!$BA$256</f>
        <v>0</v>
      </c>
      <c r="J76" s="140">
        <f>[1]LINGSAR!$BB$256</f>
        <v>0</v>
      </c>
      <c r="K76" s="140">
        <f>[1]LINGSAR!$BC$256</f>
        <v>0</v>
      </c>
      <c r="L76" s="140">
        <f>[1]LINGSAR!$BD$256</f>
        <v>0</v>
      </c>
      <c r="M76" s="140">
        <f>[1]LINGSAR!$BE$256</f>
        <v>0</v>
      </c>
      <c r="N76" s="140">
        <f>[1]LINGSAR!$BF$256</f>
        <v>0</v>
      </c>
      <c r="O76" s="140">
        <f>[1]LINGSAR!$BG$256</f>
        <v>0</v>
      </c>
      <c r="P76" s="140">
        <f>SUM(D76:O76)</f>
        <v>0</v>
      </c>
    </row>
    <row r="77" spans="1:16" ht="15.75" x14ac:dyDescent="0.25">
      <c r="A77" s="152"/>
      <c r="B77" s="153">
        <v>2</v>
      </c>
      <c r="C77" s="139" t="s">
        <v>56</v>
      </c>
      <c r="D77" s="140">
        <f>[1]LINGSAR!$AV$257</f>
        <v>0</v>
      </c>
      <c r="E77" s="140">
        <f>[1]LINGSAR!$AW$257</f>
        <v>0</v>
      </c>
      <c r="F77" s="140">
        <f>[1]LINGSAR!$AX$257</f>
        <v>0</v>
      </c>
      <c r="G77" s="140">
        <f>[1]LINGSAR!$AY$257</f>
        <v>0</v>
      </c>
      <c r="H77" s="140">
        <f>[1]LINGSAR!$AZ$257</f>
        <v>0</v>
      </c>
      <c r="I77" s="140">
        <f>[1]LINGSAR!$BA$257</f>
        <v>0</v>
      </c>
      <c r="J77" s="140">
        <f>[1]LINGSAR!$BB$257</f>
        <v>0</v>
      </c>
      <c r="K77" s="140">
        <f>[1]LINGSAR!$BC$257</f>
        <v>0</v>
      </c>
      <c r="L77" s="140">
        <f>[1]LINGSAR!$BD$257</f>
        <v>0</v>
      </c>
      <c r="M77" s="140">
        <f>[1]LINGSAR!$BE$257</f>
        <v>0</v>
      </c>
      <c r="N77" s="140">
        <f>[1]LINGSAR!$BF$257</f>
        <v>0</v>
      </c>
      <c r="O77" s="140">
        <f>[1]LINGSAR!$BG$257</f>
        <v>0</v>
      </c>
      <c r="P77" s="140">
        <f t="shared" ref="P77:P89" si="2">SUM(D77:O77)</f>
        <v>0</v>
      </c>
    </row>
    <row r="78" spans="1:16" ht="15.75" x14ac:dyDescent="0.25">
      <c r="A78" s="137"/>
      <c r="B78" s="138">
        <v>3</v>
      </c>
      <c r="C78" s="139" t="s">
        <v>57</v>
      </c>
      <c r="D78" s="140">
        <f>[1]LINGSAR!$AV$258</f>
        <v>0</v>
      </c>
      <c r="E78" s="140">
        <f>[1]LINGSAR!$AW$258</f>
        <v>0</v>
      </c>
      <c r="F78" s="140">
        <f>[1]LINGSAR!$AX$258</f>
        <v>0</v>
      </c>
      <c r="G78" s="140">
        <f>[1]LINGSAR!$AY$258</f>
        <v>0</v>
      </c>
      <c r="H78" s="140">
        <f>[1]LINGSAR!$AZ$258</f>
        <v>0</v>
      </c>
      <c r="I78" s="140">
        <f>[1]LINGSAR!$BA$258</f>
        <v>0</v>
      </c>
      <c r="J78" s="140">
        <f>[1]LINGSAR!$BB$258</f>
        <v>0</v>
      </c>
      <c r="K78" s="140">
        <f>[1]LINGSAR!$BC$258</f>
        <v>0</v>
      </c>
      <c r="L78" s="140">
        <f>[1]LINGSAR!$BD$258</f>
        <v>0</v>
      </c>
      <c r="M78" s="140">
        <f>[1]LINGSAR!$BE$258</f>
        <v>0</v>
      </c>
      <c r="N78" s="140">
        <f>[1]LINGSAR!$BF$258</f>
        <v>0</v>
      </c>
      <c r="O78" s="140">
        <f>[1]LINGSAR!$BG$258</f>
        <v>0</v>
      </c>
      <c r="P78" s="140">
        <f t="shared" si="2"/>
        <v>0</v>
      </c>
    </row>
    <row r="79" spans="1:16" ht="15.75" x14ac:dyDescent="0.25">
      <c r="A79" s="152"/>
      <c r="B79" s="153">
        <v>4</v>
      </c>
      <c r="C79" s="139" t="s">
        <v>58</v>
      </c>
      <c r="D79" s="140">
        <f>[1]LINGSAR!$AV$259</f>
        <v>0</v>
      </c>
      <c r="E79" s="140">
        <f>[1]LINGSAR!$AW$259</f>
        <v>0</v>
      </c>
      <c r="F79" s="140">
        <f>[1]LINGSAR!$AX$259</f>
        <v>0</v>
      </c>
      <c r="G79" s="140">
        <f>[1]LINGSAR!$AY$259</f>
        <v>0</v>
      </c>
      <c r="H79" s="140">
        <f>[1]LINGSAR!$AZ$259</f>
        <v>0</v>
      </c>
      <c r="I79" s="140">
        <f>[1]LINGSAR!$BA$259</f>
        <v>0</v>
      </c>
      <c r="J79" s="140">
        <f>[1]LINGSAR!$BB$259</f>
        <v>0</v>
      </c>
      <c r="K79" s="140">
        <f>[1]LINGSAR!$BC$259</f>
        <v>0</v>
      </c>
      <c r="L79" s="140">
        <f>[1]LINGSAR!$BD$259</f>
        <v>0</v>
      </c>
      <c r="M79" s="140">
        <f>[1]LINGSAR!$BE$259</f>
        <v>0</v>
      </c>
      <c r="N79" s="140">
        <f>[1]LINGSAR!$BF$259</f>
        <v>0</v>
      </c>
      <c r="O79" s="140">
        <f>[1]LINGSAR!$BG$259</f>
        <v>0</v>
      </c>
      <c r="P79" s="140">
        <f t="shared" si="2"/>
        <v>0</v>
      </c>
    </row>
    <row r="80" spans="1:16" ht="15.75" x14ac:dyDescent="0.25">
      <c r="A80" s="137"/>
      <c r="B80" s="138">
        <v>5</v>
      </c>
      <c r="C80" s="139" t="s">
        <v>59</v>
      </c>
      <c r="D80" s="140">
        <f>[1]LINGSAR!$AV$260</f>
        <v>0</v>
      </c>
      <c r="E80" s="140">
        <f>[1]LINGSAR!$AW$260</f>
        <v>0</v>
      </c>
      <c r="F80" s="140">
        <f>[1]LINGSAR!$AX$260</f>
        <v>0</v>
      </c>
      <c r="G80" s="140">
        <f>[1]LINGSAR!$AY$260</f>
        <v>0</v>
      </c>
      <c r="H80" s="140">
        <f>[1]LINGSAR!$AZ$260</f>
        <v>0</v>
      </c>
      <c r="I80" s="140">
        <f>[1]LINGSAR!$BA$260</f>
        <v>0</v>
      </c>
      <c r="J80" s="140">
        <f>[1]LINGSAR!$BB$260</f>
        <v>0</v>
      </c>
      <c r="K80" s="140">
        <f>[1]LINGSAR!$BC$260</f>
        <v>0</v>
      </c>
      <c r="L80" s="140">
        <f>[1]LINGSAR!$BD$260</f>
        <v>0</v>
      </c>
      <c r="M80" s="140">
        <f>[1]LINGSAR!$BE$260</f>
        <v>0</v>
      </c>
      <c r="N80" s="140">
        <f>[1]LINGSAR!$BF$260</f>
        <v>0</v>
      </c>
      <c r="O80" s="140">
        <f>[1]LINGSAR!$BG$260</f>
        <v>0</v>
      </c>
      <c r="P80" s="140">
        <f t="shared" si="2"/>
        <v>0</v>
      </c>
    </row>
    <row r="81" spans="1:16" ht="15.75" x14ac:dyDescent="0.25">
      <c r="A81" s="152"/>
      <c r="B81" s="153">
        <v>6</v>
      </c>
      <c r="C81" s="139" t="s">
        <v>60</v>
      </c>
      <c r="D81" s="140">
        <f>[1]LINGSAR!$AV$261</f>
        <v>0</v>
      </c>
      <c r="E81" s="140">
        <f>[1]LINGSAR!$AW$261</f>
        <v>0</v>
      </c>
      <c r="F81" s="140">
        <f>[1]LINGSAR!$AX$261</f>
        <v>0</v>
      </c>
      <c r="G81" s="140">
        <f>[1]LINGSAR!$AY$261</f>
        <v>0</v>
      </c>
      <c r="H81" s="140">
        <f>[1]LINGSAR!$AZ$261</f>
        <v>0</v>
      </c>
      <c r="I81" s="140">
        <f>[1]LINGSAR!$BA$261</f>
        <v>0</v>
      </c>
      <c r="J81" s="140">
        <f>[1]LINGSAR!$BB$261</f>
        <v>0</v>
      </c>
      <c r="K81" s="140">
        <f>[1]LINGSAR!$BC$261</f>
        <v>0</v>
      </c>
      <c r="L81" s="140">
        <f>[1]LINGSAR!$BD$261</f>
        <v>0</v>
      </c>
      <c r="M81" s="140">
        <f>[1]LINGSAR!$BE$261</f>
        <v>0</v>
      </c>
      <c r="N81" s="140">
        <f>[1]LINGSAR!$BF$261</f>
        <v>0</v>
      </c>
      <c r="O81" s="140">
        <f>[1]LINGSAR!$BG$261</f>
        <v>0</v>
      </c>
      <c r="P81" s="140">
        <f t="shared" si="2"/>
        <v>0</v>
      </c>
    </row>
    <row r="82" spans="1:16" ht="15.75" x14ac:dyDescent="0.25">
      <c r="A82" s="137"/>
      <c r="B82" s="138">
        <v>7</v>
      </c>
      <c r="C82" s="139" t="s">
        <v>61</v>
      </c>
      <c r="D82" s="140">
        <f>[1]LINGSAR!$AV$262</f>
        <v>0</v>
      </c>
      <c r="E82" s="140">
        <f>[1]LINGSAR!$AW$262</f>
        <v>0</v>
      </c>
      <c r="F82" s="140">
        <f>[1]LINGSAR!$AX$262</f>
        <v>0</v>
      </c>
      <c r="G82" s="140">
        <f>[1]LINGSAR!$AY$262</f>
        <v>0</v>
      </c>
      <c r="H82" s="140">
        <f>[1]LINGSAR!$AZ$262</f>
        <v>0</v>
      </c>
      <c r="I82" s="140">
        <f>[1]LINGSAR!$BA$262</f>
        <v>0</v>
      </c>
      <c r="J82" s="140">
        <f>[1]LINGSAR!$BB$262</f>
        <v>0</v>
      </c>
      <c r="K82" s="140">
        <f>[1]LINGSAR!$BC$262</f>
        <v>0</v>
      </c>
      <c r="L82" s="140">
        <f>[1]LINGSAR!$BD$262</f>
        <v>0</v>
      </c>
      <c r="M82" s="140">
        <f>[1]LINGSAR!$BE$262</f>
        <v>0</v>
      </c>
      <c r="N82" s="140">
        <f>[1]LINGSAR!$BF$262</f>
        <v>0</v>
      </c>
      <c r="O82" s="140">
        <f>[1]LINGSAR!$BG$262</f>
        <v>0</v>
      </c>
      <c r="P82" s="140">
        <f t="shared" si="2"/>
        <v>0</v>
      </c>
    </row>
    <row r="83" spans="1:16" ht="15.75" x14ac:dyDescent="0.25">
      <c r="A83" s="152"/>
      <c r="B83" s="153">
        <v>8</v>
      </c>
      <c r="C83" s="139" t="s">
        <v>62</v>
      </c>
      <c r="D83" s="140">
        <f>[1]LINGSAR!$AV$263</f>
        <v>0</v>
      </c>
      <c r="E83" s="140">
        <f>[1]LINGSAR!$AW$263</f>
        <v>0</v>
      </c>
      <c r="F83" s="140">
        <f>[1]LINGSAR!$AX$263</f>
        <v>0</v>
      </c>
      <c r="G83" s="140">
        <f>[1]LINGSAR!$AY$263</f>
        <v>0</v>
      </c>
      <c r="H83" s="140">
        <f>[1]LINGSAR!$AZ$263</f>
        <v>0</v>
      </c>
      <c r="I83" s="140">
        <f>[1]LINGSAR!$BA$263</f>
        <v>0</v>
      </c>
      <c r="J83" s="140">
        <f>[1]LINGSAR!$BB$263</f>
        <v>0</v>
      </c>
      <c r="K83" s="140">
        <f>[1]LINGSAR!$BC$263</f>
        <v>0</v>
      </c>
      <c r="L83" s="140">
        <f>[1]LINGSAR!$BD$263</f>
        <v>0</v>
      </c>
      <c r="M83" s="140">
        <f>[1]LINGSAR!$BE$263</f>
        <v>0</v>
      </c>
      <c r="N83" s="140">
        <f>[1]LINGSAR!$BF$263</f>
        <v>0</v>
      </c>
      <c r="O83" s="140">
        <f>[1]LINGSAR!$BG$263</f>
        <v>0</v>
      </c>
      <c r="P83" s="140">
        <f t="shared" si="2"/>
        <v>0</v>
      </c>
    </row>
    <row r="84" spans="1:16" ht="15.75" x14ac:dyDescent="0.25">
      <c r="A84" s="137"/>
      <c r="B84" s="138">
        <v>9</v>
      </c>
      <c r="C84" s="139" t="s">
        <v>63</v>
      </c>
      <c r="D84" s="140">
        <f>[1]LINGSAR!$AV$264</f>
        <v>0</v>
      </c>
      <c r="E84" s="140">
        <f>[1]LINGSAR!$AW$264</f>
        <v>0</v>
      </c>
      <c r="F84" s="140">
        <f>[1]LINGSAR!$AX$264</f>
        <v>0</v>
      </c>
      <c r="G84" s="140">
        <f>[1]LINGSAR!$AY$264</f>
        <v>0</v>
      </c>
      <c r="H84" s="140">
        <f>[1]LINGSAR!$AZ$264</f>
        <v>0</v>
      </c>
      <c r="I84" s="140">
        <f>[1]LINGSAR!$BA$264</f>
        <v>0</v>
      </c>
      <c r="J84" s="140">
        <f>[1]LINGSAR!$BB$264</f>
        <v>0</v>
      </c>
      <c r="K84" s="140">
        <f>[1]LINGSAR!$BC$264</f>
        <v>0</v>
      </c>
      <c r="L84" s="140">
        <f>[1]LINGSAR!$BD$264</f>
        <v>0</v>
      </c>
      <c r="M84" s="140">
        <f>[1]LINGSAR!$BE$264</f>
        <v>0</v>
      </c>
      <c r="N84" s="140">
        <f>[1]LINGSAR!$BF$264</f>
        <v>0</v>
      </c>
      <c r="O84" s="140">
        <f>[1]LINGSAR!$BG$264</f>
        <v>0</v>
      </c>
      <c r="P84" s="140">
        <f t="shared" si="2"/>
        <v>0</v>
      </c>
    </row>
    <row r="85" spans="1:16" ht="15.75" x14ac:dyDescent="0.25">
      <c r="A85" s="152"/>
      <c r="B85" s="153">
        <v>10</v>
      </c>
      <c r="C85" s="139" t="s">
        <v>64</v>
      </c>
      <c r="D85" s="140">
        <f>[1]LINGSAR!$AV$265</f>
        <v>0</v>
      </c>
      <c r="E85" s="140">
        <f>[1]LINGSAR!$AW$265</f>
        <v>0</v>
      </c>
      <c r="F85" s="140">
        <f>[1]LINGSAR!$AX$265</f>
        <v>0</v>
      </c>
      <c r="G85" s="140">
        <f>[1]LINGSAR!$AY$265</f>
        <v>0</v>
      </c>
      <c r="H85" s="140">
        <f>[1]LINGSAR!$AZ$265</f>
        <v>0</v>
      </c>
      <c r="I85" s="140">
        <f>[1]LINGSAR!$BA$265</f>
        <v>0</v>
      </c>
      <c r="J85" s="140">
        <f>[1]LINGSAR!$BB$265</f>
        <v>0</v>
      </c>
      <c r="K85" s="140">
        <f>[1]LINGSAR!$BC$265</f>
        <v>0</v>
      </c>
      <c r="L85" s="140">
        <f>[1]LINGSAR!$BD$265</f>
        <v>0</v>
      </c>
      <c r="M85" s="140">
        <f>[1]LINGSAR!$BE$265</f>
        <v>0</v>
      </c>
      <c r="N85" s="140">
        <f>[1]LINGSAR!$BF$265</f>
        <v>0</v>
      </c>
      <c r="O85" s="140">
        <f>[1]LINGSAR!$BG$265</f>
        <v>0</v>
      </c>
      <c r="P85" s="140">
        <f t="shared" si="2"/>
        <v>0</v>
      </c>
    </row>
    <row r="86" spans="1:16" ht="15.75" x14ac:dyDescent="0.25">
      <c r="A86" s="137"/>
      <c r="B86" s="138">
        <v>11</v>
      </c>
      <c r="C86" s="139" t="s">
        <v>65</v>
      </c>
      <c r="D86" s="140">
        <f>[1]LINGSAR!$AV$266</f>
        <v>0</v>
      </c>
      <c r="E86" s="140">
        <f>[1]LINGSAR!$AW$266</f>
        <v>0</v>
      </c>
      <c r="F86" s="140">
        <f>[1]LINGSAR!$AX$266</f>
        <v>0</v>
      </c>
      <c r="G86" s="140">
        <f>[1]LINGSAR!$AY$266</f>
        <v>0</v>
      </c>
      <c r="H86" s="140">
        <f>[1]LINGSAR!$AZ$266</f>
        <v>0</v>
      </c>
      <c r="I86" s="140">
        <f>[1]LINGSAR!$BA$266</f>
        <v>0</v>
      </c>
      <c r="J86" s="140">
        <f>[1]LINGSAR!$BB$266</f>
        <v>0</v>
      </c>
      <c r="K86" s="140">
        <f>[1]LINGSAR!$BC$266</f>
        <v>0</v>
      </c>
      <c r="L86" s="140">
        <f>[1]LINGSAR!$BD$266</f>
        <v>0</v>
      </c>
      <c r="M86" s="140">
        <f>[1]LINGSAR!$BE$266</f>
        <v>0</v>
      </c>
      <c r="N86" s="140">
        <f>[1]LINGSAR!$BF$266</f>
        <v>0</v>
      </c>
      <c r="O86" s="140">
        <f>[1]LINGSAR!$BG$266</f>
        <v>0</v>
      </c>
      <c r="P86" s="140">
        <f t="shared" si="2"/>
        <v>0</v>
      </c>
    </row>
    <row r="87" spans="1:16" ht="15.75" x14ac:dyDescent="0.25">
      <c r="A87" s="152"/>
      <c r="B87" s="153">
        <v>12</v>
      </c>
      <c r="C87" s="139" t="s">
        <v>66</v>
      </c>
      <c r="D87" s="140">
        <f>[1]LINGSAR!$AV$267</f>
        <v>0</v>
      </c>
      <c r="E87" s="140">
        <f>[1]LINGSAR!$AW$267</f>
        <v>0</v>
      </c>
      <c r="F87" s="140">
        <f>[1]LINGSAR!$AX$267</f>
        <v>0</v>
      </c>
      <c r="G87" s="140">
        <f>[1]LINGSAR!$AY$267</f>
        <v>0</v>
      </c>
      <c r="H87" s="140">
        <f>[1]LINGSAR!$AZ$267</f>
        <v>0</v>
      </c>
      <c r="I87" s="140">
        <f>[1]LINGSAR!$BA$267</f>
        <v>0</v>
      </c>
      <c r="J87" s="140">
        <f>[1]LINGSAR!$BB$267</f>
        <v>0</v>
      </c>
      <c r="K87" s="140">
        <f>[1]LINGSAR!$BC$267</f>
        <v>0</v>
      </c>
      <c r="L87" s="140">
        <f>[1]LINGSAR!$BD$267</f>
        <v>0</v>
      </c>
      <c r="M87" s="140">
        <f>[1]LINGSAR!$BE$267</f>
        <v>0</v>
      </c>
      <c r="N87" s="140">
        <f>[1]LINGSAR!$BF$267</f>
        <v>0</v>
      </c>
      <c r="O87" s="140">
        <f>[1]LINGSAR!$BG$267</f>
        <v>0</v>
      </c>
      <c r="P87" s="140">
        <f t="shared" si="2"/>
        <v>0</v>
      </c>
    </row>
    <row r="88" spans="1:16" ht="15.75" x14ac:dyDescent="0.25">
      <c r="A88" s="137"/>
      <c r="B88" s="138">
        <v>13</v>
      </c>
      <c r="C88" s="139" t="s">
        <v>67</v>
      </c>
      <c r="D88" s="140">
        <f>[1]LINGSAR!$AV$268</f>
        <v>0</v>
      </c>
      <c r="E88" s="140">
        <f>[1]LINGSAR!$AW$268</f>
        <v>0</v>
      </c>
      <c r="F88" s="140">
        <f>[1]LINGSAR!$AX$268</f>
        <v>0</v>
      </c>
      <c r="G88" s="140">
        <f>[1]LINGSAR!$AY$268</f>
        <v>0</v>
      </c>
      <c r="H88" s="140">
        <f>[1]LINGSAR!$AZ$268</f>
        <v>0</v>
      </c>
      <c r="I88" s="140">
        <f>[1]LINGSAR!$BA$268</f>
        <v>0</v>
      </c>
      <c r="J88" s="140">
        <f>[1]LINGSAR!$BB$268</f>
        <v>0</v>
      </c>
      <c r="K88" s="140">
        <f>[1]LINGSAR!$BC$268</f>
        <v>0</v>
      </c>
      <c r="L88" s="140">
        <f>[1]LINGSAR!$BD$268</f>
        <v>0</v>
      </c>
      <c r="M88" s="140">
        <f>[1]LINGSAR!$BE$268</f>
        <v>0</v>
      </c>
      <c r="N88" s="140">
        <f>[1]LINGSAR!$BF$268</f>
        <v>0</v>
      </c>
      <c r="O88" s="140">
        <f>[1]LINGSAR!$BG$268</f>
        <v>0</v>
      </c>
      <c r="P88" s="140">
        <f t="shared" si="2"/>
        <v>0</v>
      </c>
    </row>
    <row r="89" spans="1:16" ht="15.75" x14ac:dyDescent="0.25">
      <c r="A89" s="151"/>
      <c r="B89" s="154">
        <v>14</v>
      </c>
      <c r="C89" s="143" t="s">
        <v>68</v>
      </c>
      <c r="D89" s="168">
        <f>[1]LINGSAR!$AV$269</f>
        <v>0</v>
      </c>
      <c r="E89" s="168">
        <f>[1]LINGSAR!$AW$269</f>
        <v>0</v>
      </c>
      <c r="F89" s="168">
        <f>[1]LINGSAR!$AX$269</f>
        <v>0</v>
      </c>
      <c r="G89" s="168">
        <f>[1]LINGSAR!$AY$269</f>
        <v>0</v>
      </c>
      <c r="H89" s="168">
        <f>[1]LINGSAR!$AZ$269</f>
        <v>0</v>
      </c>
      <c r="I89" s="168">
        <f>[1]LINGSAR!$BA$269</f>
        <v>0</v>
      </c>
      <c r="J89" s="168">
        <f>[1]LINGSAR!$BB$269</f>
        <v>0</v>
      </c>
      <c r="K89" s="168">
        <f>[1]LINGSAR!$BC$269</f>
        <v>0</v>
      </c>
      <c r="L89" s="168">
        <f>[1]LINGSAR!$BD$269</f>
        <v>0</v>
      </c>
      <c r="M89" s="168">
        <f>[1]LINGSAR!$BE$269</f>
        <v>0</v>
      </c>
      <c r="N89" s="168">
        <f>[1]LINGSAR!$BF$269</f>
        <v>0</v>
      </c>
      <c r="O89" s="168">
        <f>[1]LINGSAR!$BG$269</f>
        <v>0</v>
      </c>
      <c r="P89" s="140">
        <f t="shared" si="2"/>
        <v>0</v>
      </c>
    </row>
    <row r="90" spans="1:16" ht="15.75" x14ac:dyDescent="0.25">
      <c r="A90" s="144" t="s">
        <v>69</v>
      </c>
      <c r="B90" s="145"/>
      <c r="C90" s="146"/>
      <c r="D90" s="147">
        <f>SUM(D76:D89)</f>
        <v>0</v>
      </c>
      <c r="E90" s="147">
        <f t="shared" ref="E90:O90" si="3">SUM(E76:E89)</f>
        <v>0</v>
      </c>
      <c r="F90" s="147">
        <f>SUM(F76:F89)</f>
        <v>0</v>
      </c>
      <c r="G90" s="147">
        <f>SUM(G76:G89)</f>
        <v>0</v>
      </c>
      <c r="H90" s="147">
        <f t="shared" si="3"/>
        <v>0</v>
      </c>
      <c r="I90" s="147">
        <f t="shared" si="3"/>
        <v>0</v>
      </c>
      <c r="J90" s="147">
        <f t="shared" si="3"/>
        <v>0</v>
      </c>
      <c r="K90" s="147">
        <f t="shared" si="3"/>
        <v>0</v>
      </c>
      <c r="L90" s="147">
        <f t="shared" si="3"/>
        <v>0</v>
      </c>
      <c r="M90" s="147">
        <f t="shared" si="3"/>
        <v>0</v>
      </c>
      <c r="N90" s="147">
        <f t="shared" si="3"/>
        <v>0</v>
      </c>
      <c r="O90" s="147">
        <f t="shared" si="3"/>
        <v>0</v>
      </c>
      <c r="P90" s="147">
        <f>SUM(P76:P89)</f>
        <v>0</v>
      </c>
    </row>
    <row r="91" spans="1:16" ht="15.75" x14ac:dyDescent="0.25">
      <c r="A91" s="148" t="s">
        <v>70</v>
      </c>
      <c r="B91" s="149" t="s">
        <v>71</v>
      </c>
      <c r="C91" s="150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</row>
    <row r="92" spans="1:16" ht="15.75" x14ac:dyDescent="0.25">
      <c r="A92" s="137"/>
      <c r="B92" s="138">
        <v>1</v>
      </c>
      <c r="C92" s="139" t="s">
        <v>72</v>
      </c>
      <c r="D92" s="140">
        <f>[1]LINGSAR!$AV$276</f>
        <v>0</v>
      </c>
      <c r="E92" s="140">
        <f>[1]LINGSAR!$AW$276</f>
        <v>0</v>
      </c>
      <c r="F92" s="140">
        <f>[1]LINGSAR!$AX$276</f>
        <v>0</v>
      </c>
      <c r="G92" s="140">
        <f>[1]LINGSAR!$AY$276</f>
        <v>0</v>
      </c>
      <c r="H92" s="140">
        <f>[1]LINGSAR!$AZ$276</f>
        <v>0</v>
      </c>
      <c r="I92" s="140">
        <f>[1]LINGSAR!$BA$276</f>
        <v>0</v>
      </c>
      <c r="J92" s="140">
        <f>[1]LINGSAR!$BB$276</f>
        <v>0</v>
      </c>
      <c r="K92" s="140">
        <f>[1]LINGSAR!$BC$276</f>
        <v>0</v>
      </c>
      <c r="L92" s="140">
        <f>[1]LINGSAR!$BD$276</f>
        <v>0</v>
      </c>
      <c r="M92" s="140">
        <f>[1]LINGSAR!$BE$276</f>
        <v>0</v>
      </c>
      <c r="N92" s="140">
        <f>[1]LINGSAR!$BF$276</f>
        <v>0</v>
      </c>
      <c r="O92" s="140">
        <f>[1]LINGSAR!$BG$276</f>
        <v>0</v>
      </c>
      <c r="P92" s="140">
        <f t="shared" ref="P92:P97" si="4">SUM(D92:O92)</f>
        <v>0</v>
      </c>
    </row>
    <row r="93" spans="1:16" ht="15.75" x14ac:dyDescent="0.25">
      <c r="A93" s="152"/>
      <c r="B93" s="153">
        <v>2</v>
      </c>
      <c r="C93" s="139" t="s">
        <v>73</v>
      </c>
      <c r="D93" s="140">
        <f>[1]LINGSAR!$AV$277</f>
        <v>0</v>
      </c>
      <c r="E93" s="140">
        <f>[1]LINGSAR!$AW$277</f>
        <v>0</v>
      </c>
      <c r="F93" s="140">
        <f>[1]LINGSAR!$AX$277</f>
        <v>0</v>
      </c>
      <c r="G93" s="140">
        <f>[1]LINGSAR!$AY$277</f>
        <v>0</v>
      </c>
      <c r="H93" s="140">
        <f>[1]LINGSAR!$AZ$277</f>
        <v>0</v>
      </c>
      <c r="I93" s="140">
        <f>[1]LINGSAR!$BA$277</f>
        <v>0</v>
      </c>
      <c r="J93" s="140">
        <f>[1]LINGSAR!$BB$277</f>
        <v>0</v>
      </c>
      <c r="K93" s="140">
        <f>[1]LINGSAR!$BC$277</f>
        <v>0</v>
      </c>
      <c r="L93" s="140">
        <f>[1]LINGSAR!$BD$277</f>
        <v>0</v>
      </c>
      <c r="M93" s="140">
        <f>[1]LINGSAR!$BE$277</f>
        <v>0</v>
      </c>
      <c r="N93" s="140">
        <f>[1]LINGSAR!$BF$277</f>
        <v>0</v>
      </c>
      <c r="O93" s="140">
        <f>[1]LINGSAR!$BG$277</f>
        <v>0</v>
      </c>
      <c r="P93" s="140">
        <f t="shared" si="4"/>
        <v>0</v>
      </c>
    </row>
    <row r="94" spans="1:16" ht="15.75" x14ac:dyDescent="0.25">
      <c r="A94" s="137"/>
      <c r="B94" s="138">
        <v>3</v>
      </c>
      <c r="C94" s="139" t="s">
        <v>74</v>
      </c>
      <c r="D94" s="140">
        <f>[1]LINGSAR!$AV$278</f>
        <v>0</v>
      </c>
      <c r="E94" s="140">
        <f>[1]LINGSAR!$AW$278</f>
        <v>0</v>
      </c>
      <c r="F94" s="140">
        <f>[1]LINGSAR!$AX$278</f>
        <v>0</v>
      </c>
      <c r="G94" s="140">
        <f>[1]LINGSAR!$AY$278</f>
        <v>0</v>
      </c>
      <c r="H94" s="140">
        <f>[1]LINGSAR!$AZ$278</f>
        <v>0</v>
      </c>
      <c r="I94" s="140">
        <f>[1]LINGSAR!$BA$278</f>
        <v>0</v>
      </c>
      <c r="J94" s="140">
        <f>[1]LINGSAR!$BB$278</f>
        <v>0</v>
      </c>
      <c r="K94" s="140">
        <f>[1]LINGSAR!$BC$278</f>
        <v>0</v>
      </c>
      <c r="L94" s="140">
        <f>[1]LINGSAR!$BD$278</f>
        <v>0</v>
      </c>
      <c r="M94" s="140">
        <f>[1]LINGSAR!$BE$278</f>
        <v>0</v>
      </c>
      <c r="N94" s="140">
        <f>[1]LINGSAR!$BF$278</f>
        <v>0</v>
      </c>
      <c r="O94" s="140">
        <f>[1]LINGSAR!$BG$278</f>
        <v>0</v>
      </c>
      <c r="P94" s="140">
        <f t="shared" si="4"/>
        <v>0</v>
      </c>
    </row>
    <row r="95" spans="1:16" ht="15.75" x14ac:dyDescent="0.25">
      <c r="A95" s="152"/>
      <c r="B95" s="153">
        <v>4</v>
      </c>
      <c r="C95" s="139" t="s">
        <v>75</v>
      </c>
      <c r="D95" s="140">
        <f>[1]LINGSAR!$AV$279</f>
        <v>0</v>
      </c>
      <c r="E95" s="140">
        <f>[1]LINGSAR!$AW$279</f>
        <v>0</v>
      </c>
      <c r="F95" s="140">
        <f>[1]LINGSAR!$AX$279</f>
        <v>0</v>
      </c>
      <c r="G95" s="140">
        <f>[1]LINGSAR!$AY$279</f>
        <v>0</v>
      </c>
      <c r="H95" s="140">
        <f>[1]LINGSAR!$AZ$279</f>
        <v>0</v>
      </c>
      <c r="I95" s="140">
        <f>[1]LINGSAR!$BA$279</f>
        <v>0</v>
      </c>
      <c r="J95" s="140">
        <f>[1]LINGSAR!$BB$279</f>
        <v>0</v>
      </c>
      <c r="K95" s="140">
        <f>[1]LINGSAR!$BC$279</f>
        <v>0</v>
      </c>
      <c r="L95" s="140">
        <f>[1]LINGSAR!$BD$279</f>
        <v>0</v>
      </c>
      <c r="M95" s="140">
        <f>[1]LINGSAR!$BE$279</f>
        <v>0</v>
      </c>
      <c r="N95" s="140">
        <f>[1]LINGSAR!$BF$279</f>
        <v>0</v>
      </c>
      <c r="O95" s="140">
        <f>[1]LINGSAR!$BG$279</f>
        <v>0</v>
      </c>
      <c r="P95" s="140">
        <f t="shared" si="4"/>
        <v>0</v>
      </c>
    </row>
    <row r="96" spans="1:16" ht="15.75" x14ac:dyDescent="0.25">
      <c r="A96" s="155"/>
      <c r="B96" s="156">
        <v>5</v>
      </c>
      <c r="C96" s="157" t="s">
        <v>76</v>
      </c>
      <c r="D96" s="158">
        <f>[1]LINGSAR!$AV$280</f>
        <v>0</v>
      </c>
      <c r="E96" s="158">
        <f>[1]LINGSAR!$AW$280</f>
        <v>0</v>
      </c>
      <c r="F96" s="158">
        <f>[1]LINGSAR!$AX$280</f>
        <v>0</v>
      </c>
      <c r="G96" s="140">
        <f>[1]LINGSAR!$AY$280</f>
        <v>0</v>
      </c>
      <c r="H96" s="158">
        <f>[1]LINGSAR!$AZ$280</f>
        <v>0</v>
      </c>
      <c r="I96" s="158">
        <f>[1]LINGSAR!$BA$280</f>
        <v>0</v>
      </c>
      <c r="J96" s="158">
        <f>[1]LINGSAR!$BB$280</f>
        <v>0</v>
      </c>
      <c r="K96" s="158">
        <f>[1]LINGSAR!$BC$280</f>
        <v>0</v>
      </c>
      <c r="L96" s="158">
        <f>[1]LINGSAR!$BD$280</f>
        <v>0</v>
      </c>
      <c r="M96" s="158">
        <f>[1]LINGSAR!$BE$280</f>
        <v>0</v>
      </c>
      <c r="N96" s="158">
        <f>[1]LINGSAR!$BF$280</f>
        <v>0</v>
      </c>
      <c r="O96" s="158">
        <f>[1]LINGSAR!$BG$280</f>
        <v>0</v>
      </c>
      <c r="P96" s="140">
        <f t="shared" si="4"/>
        <v>0</v>
      </c>
    </row>
    <row r="97" spans="1:16" ht="15.75" x14ac:dyDescent="0.25">
      <c r="A97" s="159"/>
      <c r="B97" s="160">
        <v>6</v>
      </c>
      <c r="C97" s="161" t="s">
        <v>77</v>
      </c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</row>
    <row r="98" spans="1:16" ht="15.75" x14ac:dyDescent="0.25">
      <c r="A98" s="163"/>
      <c r="B98" s="164"/>
      <c r="C98" s="165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</row>
    <row r="99" spans="1:16" ht="15.75" x14ac:dyDescent="0.25">
      <c r="A99" s="144" t="s">
        <v>82</v>
      </c>
      <c r="B99" s="145"/>
      <c r="C99" s="146"/>
      <c r="D99" s="147">
        <f>SUM(D92:D96)</f>
        <v>0</v>
      </c>
      <c r="E99" s="147">
        <f t="shared" ref="E99:O99" si="5">SUM(E92:E96)</f>
        <v>0</v>
      </c>
      <c r="F99" s="147">
        <f t="shared" si="5"/>
        <v>0</v>
      </c>
      <c r="G99" s="147">
        <f t="shared" si="5"/>
        <v>0</v>
      </c>
      <c r="H99" s="147">
        <f t="shared" si="5"/>
        <v>0</v>
      </c>
      <c r="I99" s="147">
        <f t="shared" si="5"/>
        <v>0</v>
      </c>
      <c r="J99" s="147">
        <f t="shared" si="5"/>
        <v>0</v>
      </c>
      <c r="K99" s="147">
        <f t="shared" si="5"/>
        <v>0</v>
      </c>
      <c r="L99" s="147">
        <f t="shared" si="5"/>
        <v>0</v>
      </c>
      <c r="M99" s="147">
        <f t="shared" si="5"/>
        <v>0</v>
      </c>
      <c r="N99" s="147">
        <f t="shared" si="5"/>
        <v>0</v>
      </c>
      <c r="O99" s="147">
        <f t="shared" si="5"/>
        <v>0</v>
      </c>
      <c r="P99" s="147">
        <f>SUM(D99:O99)</f>
        <v>0</v>
      </c>
    </row>
    <row r="100" spans="1:16" ht="15.75" x14ac:dyDescent="0.25">
      <c r="A100" s="148" t="s">
        <v>83</v>
      </c>
      <c r="B100" s="149" t="s">
        <v>84</v>
      </c>
      <c r="C100" s="150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</row>
    <row r="101" spans="1:16" ht="15.75" x14ac:dyDescent="0.25">
      <c r="A101" s="152" t="s">
        <v>81</v>
      </c>
      <c r="B101" s="153">
        <v>1</v>
      </c>
      <c r="C101" s="139" t="s">
        <v>85</v>
      </c>
      <c r="D101" s="140">
        <f>[1]LINGSAR!$AV$285</f>
        <v>0</v>
      </c>
      <c r="E101" s="140">
        <f>[1]LINGSAR!$AW$285</f>
        <v>0</v>
      </c>
      <c r="F101" s="140">
        <f>[1]LINGSAR!$AX$285</f>
        <v>0</v>
      </c>
      <c r="G101" s="140">
        <f>[1]LINGSAR!$AY$285</f>
        <v>0</v>
      </c>
      <c r="H101" s="140">
        <f>[1]LINGSAR!$AZ$285</f>
        <v>0</v>
      </c>
      <c r="I101" s="140">
        <f>[1]LINGSAR!$BA$285</f>
        <v>0</v>
      </c>
      <c r="J101" s="140">
        <f>[1]LINGSAR!$BB$285</f>
        <v>0</v>
      </c>
      <c r="K101" s="140">
        <f>[1]LINGSAR!$BC$285</f>
        <v>0</v>
      </c>
      <c r="L101" s="140">
        <f>[1]LINGSAR!$BD$285</f>
        <v>0</v>
      </c>
      <c r="M101" s="140">
        <f>[1]LINGSAR!$BE$285</f>
        <v>0</v>
      </c>
      <c r="N101" s="140">
        <f>[1]LINGSAR!$BF$285</f>
        <v>0</v>
      </c>
      <c r="O101" s="140">
        <f>[1]LINGSAR!$BG$285</f>
        <v>0</v>
      </c>
      <c r="P101" s="140">
        <f>SUM(D101:O101)</f>
        <v>0</v>
      </c>
    </row>
    <row r="102" spans="1:16" ht="15.75" x14ac:dyDescent="0.25">
      <c r="A102" s="152" t="s">
        <v>81</v>
      </c>
      <c r="B102" s="153">
        <v>2</v>
      </c>
      <c r="C102" s="139" t="s">
        <v>86</v>
      </c>
      <c r="D102" s="140">
        <f>[1]LINGSAR!$AV$286</f>
        <v>0</v>
      </c>
      <c r="E102" s="140">
        <f>[1]LINGSAR!$AW$286</f>
        <v>0</v>
      </c>
      <c r="F102" s="140">
        <f>[1]LINGSAR!$AX$286</f>
        <v>0</v>
      </c>
      <c r="G102" s="140">
        <f>[1]LINGSAR!$AY$286</f>
        <v>0</v>
      </c>
      <c r="H102" s="140">
        <f>[1]LINGSAR!$AZ$286</f>
        <v>0</v>
      </c>
      <c r="I102" s="140">
        <f>[1]LINGSAR!$BA$286</f>
        <v>0</v>
      </c>
      <c r="J102" s="140">
        <f>[1]LINGSAR!$BB$286</f>
        <v>0</v>
      </c>
      <c r="K102" s="140">
        <f>[1]LINGSAR!$BC$286</f>
        <v>0</v>
      </c>
      <c r="L102" s="140">
        <f>[1]LINGSAR!$BD$286</f>
        <v>0</v>
      </c>
      <c r="M102" s="140">
        <f>[1]LINGSAR!$BE$286</f>
        <v>0</v>
      </c>
      <c r="N102" s="140">
        <f>[1]LINGSAR!$BF$286</f>
        <v>0</v>
      </c>
      <c r="O102" s="140">
        <f>[1]LINGSAR!$BG$286</f>
        <v>0</v>
      </c>
      <c r="P102" s="140">
        <f t="shared" ref="P102:P111" si="6">SUM(D102:O102)</f>
        <v>0</v>
      </c>
    </row>
    <row r="103" spans="1:16" ht="15.75" x14ac:dyDescent="0.25">
      <c r="A103" s="152" t="s">
        <v>81</v>
      </c>
      <c r="B103" s="153">
        <v>3</v>
      </c>
      <c r="C103" s="139" t="s">
        <v>87</v>
      </c>
      <c r="D103" s="140">
        <f>[1]LINGSAR!$AV$287</f>
        <v>0</v>
      </c>
      <c r="E103" s="140">
        <f>[1]LINGSAR!$AW$287</f>
        <v>0</v>
      </c>
      <c r="F103" s="140">
        <f>[1]LINGSAR!$AX$287</f>
        <v>0</v>
      </c>
      <c r="G103" s="140">
        <f>[1]LINGSAR!$AY$287</f>
        <v>0</v>
      </c>
      <c r="H103" s="140">
        <f>[1]LINGSAR!$AZ$287</f>
        <v>0</v>
      </c>
      <c r="I103" s="140">
        <f>[1]LINGSAR!$BA$287</f>
        <v>0</v>
      </c>
      <c r="J103" s="140">
        <f>[1]LINGSAR!$BB$287</f>
        <v>0</v>
      </c>
      <c r="K103" s="140">
        <f>[1]LINGSAR!$BC$287</f>
        <v>0</v>
      </c>
      <c r="L103" s="140">
        <f>[1]LINGSAR!$BD$287</f>
        <v>0</v>
      </c>
      <c r="M103" s="140">
        <f>[1]LINGSAR!$BE$287</f>
        <v>0</v>
      </c>
      <c r="N103" s="140">
        <f>[1]LINGSAR!$BF$287</f>
        <v>0</v>
      </c>
      <c r="O103" s="140">
        <f>[1]LINGSAR!$BG$287</f>
        <v>0</v>
      </c>
      <c r="P103" s="140">
        <f t="shared" si="6"/>
        <v>0</v>
      </c>
    </row>
    <row r="104" spans="1:16" ht="15.75" x14ac:dyDescent="0.25">
      <c r="A104" s="152"/>
      <c r="B104" s="153">
        <v>4</v>
      </c>
      <c r="C104" s="139" t="s">
        <v>88</v>
      </c>
      <c r="D104" s="140">
        <f>[1]LINGSAR!$AV$288</f>
        <v>0</v>
      </c>
      <c r="E104" s="140">
        <f>[1]LINGSAR!$AW$288</f>
        <v>0</v>
      </c>
      <c r="F104" s="140">
        <f>[1]LINGSAR!$AX$288</f>
        <v>0</v>
      </c>
      <c r="G104" s="140">
        <f>[1]LINGSAR!$AY$288</f>
        <v>0</v>
      </c>
      <c r="H104" s="140">
        <f>[1]LINGSAR!$AZ$288</f>
        <v>0</v>
      </c>
      <c r="I104" s="140">
        <f>[1]LINGSAR!$BA$288</f>
        <v>0</v>
      </c>
      <c r="J104" s="140">
        <f>[1]LINGSAR!$BB$288</f>
        <v>0</v>
      </c>
      <c r="K104" s="140">
        <f>[1]LINGSAR!$BC$287</f>
        <v>0</v>
      </c>
      <c r="L104" s="140">
        <f>[1]LINGSAR!$BD$288</f>
        <v>0</v>
      </c>
      <c r="M104" s="140">
        <f>[1]LINGSAR!$BE$288</f>
        <v>0</v>
      </c>
      <c r="N104" s="140">
        <f>[1]LINGSAR!$BF$288</f>
        <v>0</v>
      </c>
      <c r="O104" s="140">
        <f>[1]LINGSAR!$BG$288</f>
        <v>0</v>
      </c>
      <c r="P104" s="140">
        <f t="shared" si="6"/>
        <v>0</v>
      </c>
    </row>
    <row r="105" spans="1:16" ht="15.75" x14ac:dyDescent="0.25">
      <c r="A105" s="152"/>
      <c r="B105" s="153">
        <v>5</v>
      </c>
      <c r="C105" s="139" t="s">
        <v>89</v>
      </c>
      <c r="D105" s="140">
        <f>[1]LINGSAR!$AV$289</f>
        <v>0</v>
      </c>
      <c r="E105" s="140">
        <f>[1]LINGSAR!$AW$289</f>
        <v>0</v>
      </c>
      <c r="F105" s="140">
        <f>[1]LINGSAR!$AX$290</f>
        <v>0</v>
      </c>
      <c r="G105" s="140">
        <f>[1]LINGSAR!$AY$289</f>
        <v>0</v>
      </c>
      <c r="H105" s="140">
        <f>[1]LINGSAR!$AZ$289</f>
        <v>0</v>
      </c>
      <c r="I105" s="140">
        <f>[1]LINGSAR!$BA$289</f>
        <v>0</v>
      </c>
      <c r="J105" s="140">
        <f>[1]LINGSAR!$BB$289</f>
        <v>0</v>
      </c>
      <c r="K105" s="140">
        <f>[1]LINGSAR!$BC$289</f>
        <v>0</v>
      </c>
      <c r="L105" s="140">
        <f>[1]LINGSAR!$BD$289</f>
        <v>0</v>
      </c>
      <c r="M105" s="140">
        <f>[1]LINGSAR!$BE$289</f>
        <v>0</v>
      </c>
      <c r="N105" s="140">
        <f>[1]LINGSAR!$BF$289</f>
        <v>0</v>
      </c>
      <c r="O105" s="140">
        <f>[1]LINGSAR!$BG$289</f>
        <v>0</v>
      </c>
      <c r="P105" s="140">
        <f t="shared" si="6"/>
        <v>0</v>
      </c>
    </row>
    <row r="106" spans="1:16" ht="15.75" x14ac:dyDescent="0.25">
      <c r="A106" s="152"/>
      <c r="B106" s="153">
        <v>6</v>
      </c>
      <c r="C106" s="139" t="s">
        <v>90</v>
      </c>
      <c r="D106" s="140">
        <f>[1]LINGSAR!$AV$290</f>
        <v>0</v>
      </c>
      <c r="E106" s="140">
        <f>[1]LINGSAR!$AW$290</f>
        <v>0</v>
      </c>
      <c r="F106" s="140">
        <f>[1]LINGSAR!$AX$290</f>
        <v>0</v>
      </c>
      <c r="G106" s="140">
        <f>[1]LINGSAR!$AY$290</f>
        <v>0</v>
      </c>
      <c r="H106" s="140">
        <f>[1]LINGSAR!$AZ$290</f>
        <v>0</v>
      </c>
      <c r="I106" s="140">
        <f>[1]LINGSAR!$BA$290</f>
        <v>0</v>
      </c>
      <c r="J106" s="140">
        <f>[1]LINGSAR!$BB$290</f>
        <v>0</v>
      </c>
      <c r="K106" s="140">
        <f>[1]LINGSAR!$BC$290</f>
        <v>0</v>
      </c>
      <c r="L106" s="140">
        <f>[1]LINGSAR!$BD$290</f>
        <v>0</v>
      </c>
      <c r="M106" s="140">
        <f>[1]LINGSAR!$BE$290</f>
        <v>0</v>
      </c>
      <c r="N106" s="140">
        <f>[1]LINGSAR!$BF$290</f>
        <v>0</v>
      </c>
      <c r="O106" s="140">
        <f>[1]LINGSAR!$BG$290</f>
        <v>0</v>
      </c>
      <c r="P106" s="140">
        <f t="shared" si="6"/>
        <v>0</v>
      </c>
    </row>
    <row r="107" spans="1:16" ht="15.75" x14ac:dyDescent="0.25">
      <c r="A107" s="152"/>
      <c r="B107" s="153">
        <v>7</v>
      </c>
      <c r="C107" s="139" t="s">
        <v>91</v>
      </c>
      <c r="D107" s="140">
        <f>[1]LINGSAR!$AV$291</f>
        <v>0</v>
      </c>
      <c r="E107" s="140">
        <f>[1]LINGSAR!$AW$291</f>
        <v>0</v>
      </c>
      <c r="F107" s="140">
        <f>[1]LINGSAR!$AX$291</f>
        <v>0</v>
      </c>
      <c r="G107" s="140">
        <f>[1]LINGSAR!$AY$291</f>
        <v>0</v>
      </c>
      <c r="H107" s="140">
        <f>[1]LINGSAR!$AZ$291</f>
        <v>0</v>
      </c>
      <c r="I107" s="140">
        <f>[1]LINGSAR!$BA$291</f>
        <v>0</v>
      </c>
      <c r="J107" s="140">
        <f>[1]LINGSAR!$BB$291</f>
        <v>0</v>
      </c>
      <c r="K107" s="140">
        <f>[1]LINGSAR!$BC$291</f>
        <v>0</v>
      </c>
      <c r="L107" s="140">
        <f>[1]LINGSAR!$BD$291</f>
        <v>0</v>
      </c>
      <c r="M107" s="140">
        <f>[1]LINGSAR!$BE$291</f>
        <v>0</v>
      </c>
      <c r="N107" s="140">
        <f>[1]LINGSAR!$BF$291</f>
        <v>0</v>
      </c>
      <c r="O107" s="140">
        <f>[1]LINGSAR!$BG$291</f>
        <v>0</v>
      </c>
      <c r="P107" s="140">
        <f t="shared" si="6"/>
        <v>0</v>
      </c>
    </row>
    <row r="108" spans="1:16" ht="15.75" x14ac:dyDescent="0.25">
      <c r="A108" s="152"/>
      <c r="B108" s="153">
        <v>8</v>
      </c>
      <c r="C108" s="139" t="s">
        <v>92</v>
      </c>
      <c r="D108" s="140">
        <f>[1]LINGSAR!$AV$292</f>
        <v>0</v>
      </c>
      <c r="E108" s="140">
        <f>[1]LINGSAR!$AW$292</f>
        <v>0</v>
      </c>
      <c r="F108" s="140">
        <f>[1]LINGSAR!$AX$292</f>
        <v>0</v>
      </c>
      <c r="G108" s="140">
        <f>[1]LINGSAR!$AY$292</f>
        <v>0</v>
      </c>
      <c r="H108" s="140">
        <f>[1]LINGSAR!$AZ$292</f>
        <v>0</v>
      </c>
      <c r="I108" s="140">
        <f>[1]LINGSAR!$BA$292</f>
        <v>0</v>
      </c>
      <c r="J108" s="140">
        <f>[1]LINGSAR!$BB$292</f>
        <v>0</v>
      </c>
      <c r="K108" s="140">
        <f>[1]LINGSAR!$BC$292</f>
        <v>0</v>
      </c>
      <c r="L108" s="140">
        <f>[1]LINGSAR!$BD$292</f>
        <v>0</v>
      </c>
      <c r="M108" s="140">
        <f>[1]LINGSAR!$BE$292</f>
        <v>0</v>
      </c>
      <c r="N108" s="140">
        <f>[1]LINGSAR!$BF$292</f>
        <v>0</v>
      </c>
      <c r="O108" s="140">
        <f>[1]LINGSAR!$BG$292</f>
        <v>0</v>
      </c>
      <c r="P108" s="140">
        <f t="shared" si="6"/>
        <v>0</v>
      </c>
    </row>
    <row r="109" spans="1:16" ht="15.75" x14ac:dyDescent="0.25">
      <c r="A109" s="152"/>
      <c r="B109" s="153">
        <v>9</v>
      </c>
      <c r="C109" s="139" t="s">
        <v>93</v>
      </c>
      <c r="D109" s="140">
        <f>[1]LINGSAR!$AV$293</f>
        <v>0</v>
      </c>
      <c r="E109" s="140">
        <f>[1]LINGSAR!$AW$293</f>
        <v>0</v>
      </c>
      <c r="F109" s="140">
        <f>[1]LINGSAR!$AX$293</f>
        <v>0</v>
      </c>
      <c r="G109" s="140">
        <f>[1]LINGSAR!$AY$293</f>
        <v>0</v>
      </c>
      <c r="H109" s="140">
        <f>[1]LINGSAR!$AZ$293</f>
        <v>0</v>
      </c>
      <c r="I109" s="140">
        <f>[1]LINGSAR!$BA$293</f>
        <v>0</v>
      </c>
      <c r="J109" s="140">
        <f>[1]LINGSAR!$BB$293</f>
        <v>0</v>
      </c>
      <c r="K109" s="140">
        <f>[1]LINGSAR!$BC$293</f>
        <v>0</v>
      </c>
      <c r="L109" s="140">
        <f>[1]LINGSAR!$BD$293</f>
        <v>0</v>
      </c>
      <c r="M109" s="140">
        <f>[1]LINGSAR!$BE$293</f>
        <v>0</v>
      </c>
      <c r="N109" s="140">
        <f>[1]LINGSAR!$BF$293</f>
        <v>0</v>
      </c>
      <c r="O109" s="140">
        <f>[1]LINGSAR!$BG$293</f>
        <v>0</v>
      </c>
      <c r="P109" s="140">
        <f t="shared" si="6"/>
        <v>0</v>
      </c>
    </row>
    <row r="110" spans="1:16" ht="15.75" x14ac:dyDescent="0.25">
      <c r="A110" s="152"/>
      <c r="B110" s="153">
        <v>10</v>
      </c>
      <c r="C110" s="139" t="s">
        <v>94</v>
      </c>
      <c r="D110" s="140">
        <f>[1]LINGSAR!$AV$294</f>
        <v>0</v>
      </c>
      <c r="E110" s="140">
        <f>[1]LINGSAR!$AW$294</f>
        <v>0</v>
      </c>
      <c r="F110" s="140">
        <f>[1]LINGSAR!$AX$294</f>
        <v>0</v>
      </c>
      <c r="G110" s="140">
        <f>[1]LINGSAR!$AY$294</f>
        <v>0</v>
      </c>
      <c r="H110" s="140">
        <f>[1]LINGSAR!$AZ$294</f>
        <v>0</v>
      </c>
      <c r="I110" s="140">
        <f>[1]LINGSAR!$BA$294</f>
        <v>0</v>
      </c>
      <c r="J110" s="140">
        <f>[1]LINGSAR!$BB$294</f>
        <v>0</v>
      </c>
      <c r="K110" s="140">
        <f>[1]LINGSAR!$BC$294</f>
        <v>0</v>
      </c>
      <c r="L110" s="140">
        <f>[1]LINGSAR!$BD$294</f>
        <v>0</v>
      </c>
      <c r="M110" s="140">
        <f>[1]LINGSAR!$BE$294</f>
        <v>0</v>
      </c>
      <c r="N110" s="140">
        <f>[1]LINGSAR!$BF$294</f>
        <v>0</v>
      </c>
      <c r="O110" s="140">
        <f>[1]LINGSAR!$BG$294</f>
        <v>0</v>
      </c>
      <c r="P110" s="140">
        <f t="shared" si="6"/>
        <v>0</v>
      </c>
    </row>
    <row r="111" spans="1:16" ht="15.75" x14ac:dyDescent="0.25">
      <c r="A111" s="154"/>
      <c r="B111" s="156">
        <v>11</v>
      </c>
      <c r="C111" s="143" t="s">
        <v>95</v>
      </c>
      <c r="D111" s="168">
        <f>[1]LINGSAR!$AV$295</f>
        <v>0</v>
      </c>
      <c r="E111" s="168">
        <f>[1]LINGSAR!$AW$295</f>
        <v>0</v>
      </c>
      <c r="F111" s="168">
        <f>[1]LINGSAR!$AX$295</f>
        <v>0</v>
      </c>
      <c r="G111" s="168">
        <f>[1]LINGSAR!$AY$295</f>
        <v>0</v>
      </c>
      <c r="H111" s="168">
        <f>[1]LINGSAR!$AZ$295</f>
        <v>0</v>
      </c>
      <c r="I111" s="168">
        <f>[1]LINGSAR!$BA$295</f>
        <v>0</v>
      </c>
      <c r="J111" s="168">
        <f>[1]LINGSAR!$BB$295</f>
        <v>0</v>
      </c>
      <c r="K111" s="168">
        <f>[1]LINGSAR!$BC$295</f>
        <v>0</v>
      </c>
      <c r="L111" s="168">
        <f>[1]LINGSAR!$BD$295</f>
        <v>0</v>
      </c>
      <c r="M111" s="168">
        <f>[1]LINGSAR!$BE$295</f>
        <v>0</v>
      </c>
      <c r="N111" s="168">
        <f>[1]LINGSAR!$BF$295</f>
        <v>0</v>
      </c>
      <c r="O111" s="168">
        <f>[1]LINGSAR!$BG$295</f>
        <v>0</v>
      </c>
      <c r="P111" s="140">
        <f t="shared" si="6"/>
        <v>0</v>
      </c>
    </row>
    <row r="112" spans="1:16" ht="15.75" x14ac:dyDescent="0.25">
      <c r="A112" s="144" t="s">
        <v>96</v>
      </c>
      <c r="B112" s="145"/>
      <c r="C112" s="146"/>
      <c r="D112" s="147">
        <f>SUM(D101:D110)</f>
        <v>0</v>
      </c>
      <c r="E112" s="147">
        <f t="shared" ref="E112:O112" si="7">SUM(E101:E110)</f>
        <v>0</v>
      </c>
      <c r="F112" s="147">
        <f t="shared" si="7"/>
        <v>0</v>
      </c>
      <c r="G112" s="147">
        <f t="shared" si="7"/>
        <v>0</v>
      </c>
      <c r="H112" s="147">
        <f t="shared" si="7"/>
        <v>0</v>
      </c>
      <c r="I112" s="147">
        <f t="shared" si="7"/>
        <v>0</v>
      </c>
      <c r="J112" s="147">
        <f t="shared" si="7"/>
        <v>0</v>
      </c>
      <c r="K112" s="147">
        <f t="shared" si="7"/>
        <v>0</v>
      </c>
      <c r="L112" s="147">
        <f t="shared" si="7"/>
        <v>0</v>
      </c>
      <c r="M112" s="147">
        <f t="shared" si="7"/>
        <v>0</v>
      </c>
      <c r="N112" s="147">
        <f t="shared" si="7"/>
        <v>0</v>
      </c>
      <c r="O112" s="147">
        <f t="shared" si="7"/>
        <v>0</v>
      </c>
      <c r="P112" s="147">
        <f>SUM(P101:P110)</f>
        <v>0</v>
      </c>
    </row>
    <row r="113" spans="1:16" ht="15.75" x14ac:dyDescent="0.25">
      <c r="A113" s="151"/>
      <c r="B113" s="154"/>
      <c r="C113" s="167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</row>
    <row r="114" spans="1:16" ht="15.75" x14ac:dyDescent="0.25">
      <c r="A114" s="127" t="s">
        <v>97</v>
      </c>
      <c r="B114" s="169"/>
      <c r="C114" s="128"/>
      <c r="D114" s="147">
        <f t="shared" ref="D114:O114" si="8">D112+D99+D90+D74</f>
        <v>0</v>
      </c>
      <c r="E114" s="147">
        <f t="shared" si="8"/>
        <v>0</v>
      </c>
      <c r="F114" s="147">
        <f>F112+F99+F90+F74</f>
        <v>0</v>
      </c>
      <c r="G114" s="147">
        <f t="shared" si="8"/>
        <v>0</v>
      </c>
      <c r="H114" s="147">
        <f t="shared" si="8"/>
        <v>0</v>
      </c>
      <c r="I114" s="147">
        <f t="shared" si="8"/>
        <v>0</v>
      </c>
      <c r="J114" s="147">
        <f t="shared" si="8"/>
        <v>0</v>
      </c>
      <c r="K114" s="147">
        <f t="shared" si="8"/>
        <v>0</v>
      </c>
      <c r="L114" s="147">
        <f t="shared" si="8"/>
        <v>0</v>
      </c>
      <c r="M114" s="147">
        <f t="shared" si="8"/>
        <v>0</v>
      </c>
      <c r="N114" s="147">
        <f t="shared" si="8"/>
        <v>0</v>
      </c>
      <c r="O114" s="147">
        <f t="shared" si="8"/>
        <v>0</v>
      </c>
      <c r="P114" s="147">
        <f>SUM(D114:O114)</f>
        <v>0</v>
      </c>
    </row>
    <row r="115" spans="1:16" ht="15.75" x14ac:dyDescent="0.25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</row>
    <row r="116" spans="1:16" ht="15.75" x14ac:dyDescent="0.25">
      <c r="A116" s="170"/>
      <c r="B116" s="170"/>
      <c r="C116" s="170"/>
      <c r="D116" s="170"/>
      <c r="E116" s="170"/>
      <c r="F116" s="170"/>
      <c r="G116" s="170"/>
      <c r="H116" s="170"/>
      <c r="I116" s="171" t="s">
        <v>101</v>
      </c>
      <c r="J116" s="170"/>
      <c r="K116" s="170"/>
      <c r="L116" s="170"/>
      <c r="M116" s="170"/>
      <c r="N116" s="170"/>
      <c r="O116" s="170"/>
      <c r="P116" s="170"/>
    </row>
    <row r="117" spans="1:16" ht="15.75" x14ac:dyDescent="0.25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</row>
    <row r="118" spans="1:16" ht="15.75" x14ac:dyDescent="0.25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</row>
    <row r="119" spans="1:16" ht="15.75" x14ac:dyDescent="0.25">
      <c r="A119" s="172" t="s">
        <v>78</v>
      </c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</row>
    <row r="120" spans="1:16" ht="15.75" x14ac:dyDescent="0.25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</row>
    <row r="121" spans="1:16" ht="15.75" x14ac:dyDescent="0.25">
      <c r="A121" s="173" t="s">
        <v>102</v>
      </c>
      <c r="B121" s="174"/>
      <c r="C121" s="174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</row>
    <row r="122" spans="1:16" ht="15.75" x14ac:dyDescent="0.25">
      <c r="A122" s="176" t="s">
        <v>103</v>
      </c>
      <c r="B122" s="174"/>
      <c r="C122" s="174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</row>
    <row r="123" spans="1:16" ht="15.75" x14ac:dyDescent="0.25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</row>
    <row r="124" spans="1:16" ht="15.75" x14ac:dyDescent="0.25">
      <c r="A124" s="126" t="s">
        <v>12</v>
      </c>
      <c r="B124" s="127" t="s">
        <v>30</v>
      </c>
      <c r="C124" s="128"/>
      <c r="D124" s="129" t="s">
        <v>31</v>
      </c>
      <c r="E124" s="129" t="s">
        <v>32</v>
      </c>
      <c r="F124" s="129" t="s">
        <v>33</v>
      </c>
      <c r="G124" s="129" t="s">
        <v>34</v>
      </c>
      <c r="H124" s="129" t="s">
        <v>35</v>
      </c>
      <c r="I124" s="129" t="s">
        <v>36</v>
      </c>
      <c r="J124" s="129" t="s">
        <v>37</v>
      </c>
      <c r="K124" s="129" t="s">
        <v>38</v>
      </c>
      <c r="L124" s="129" t="s">
        <v>39</v>
      </c>
      <c r="M124" s="129" t="s">
        <v>40</v>
      </c>
      <c r="N124" s="129" t="s">
        <v>41</v>
      </c>
      <c r="O124" s="129" t="s">
        <v>42</v>
      </c>
      <c r="P124" s="130" t="s">
        <v>43</v>
      </c>
    </row>
    <row r="125" spans="1:16" ht="15.75" x14ac:dyDescent="0.25">
      <c r="A125" s="131">
        <v>1</v>
      </c>
      <c r="B125" s="132">
        <v>2</v>
      </c>
      <c r="C125" s="132"/>
      <c r="D125" s="131">
        <v>3</v>
      </c>
      <c r="E125" s="131">
        <v>4</v>
      </c>
      <c r="F125" s="131">
        <v>5</v>
      </c>
      <c r="G125" s="131">
        <v>6</v>
      </c>
      <c r="H125" s="131">
        <v>7</v>
      </c>
      <c r="I125" s="131">
        <v>8</v>
      </c>
      <c r="J125" s="131">
        <v>9</v>
      </c>
      <c r="K125" s="131">
        <v>10</v>
      </c>
      <c r="L125" s="131">
        <v>11</v>
      </c>
      <c r="M125" s="131">
        <v>12</v>
      </c>
      <c r="N125" s="131">
        <v>13</v>
      </c>
      <c r="O125" s="131">
        <v>14</v>
      </c>
      <c r="P125" s="131">
        <v>15</v>
      </c>
    </row>
    <row r="126" spans="1:16" ht="15.75" x14ac:dyDescent="0.25">
      <c r="A126" s="133" t="s">
        <v>44</v>
      </c>
      <c r="B126" s="134" t="s">
        <v>45</v>
      </c>
      <c r="C126" s="135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</row>
    <row r="127" spans="1:16" ht="15.75" x14ac:dyDescent="0.25">
      <c r="A127" s="137"/>
      <c r="B127" s="138">
        <v>1</v>
      </c>
      <c r="C127" s="139" t="s">
        <v>46</v>
      </c>
      <c r="D127" s="140">
        <f>[1]NARMADA!$AY$427</f>
        <v>0</v>
      </c>
      <c r="E127" s="140">
        <f>[1]NARMADA!$AZ$427</f>
        <v>0</v>
      </c>
      <c r="F127" s="140">
        <f>[1]NARMADA!$BA$427</f>
        <v>0</v>
      </c>
      <c r="G127" s="140">
        <f>[1]NARMADA!$BB$427</f>
        <v>0</v>
      </c>
      <c r="H127" s="140">
        <f>[1]NARMADA!$BC$427</f>
        <v>0</v>
      </c>
      <c r="I127" s="140">
        <f>[1]NARMADA!$BD$427</f>
        <v>0</v>
      </c>
      <c r="J127" s="140">
        <f>[1]NARMADA!$BE$427</f>
        <v>0</v>
      </c>
      <c r="K127" s="140">
        <f>[1]NARMADA!$BF$427</f>
        <v>0</v>
      </c>
      <c r="L127" s="140">
        <f>[1]NARMADA!$BG$427</f>
        <v>0</v>
      </c>
      <c r="M127" s="140">
        <f>[1]NARMADA!$BH$427</f>
        <v>0</v>
      </c>
      <c r="N127" s="140">
        <f>[1]NARMADA!$BI$427</f>
        <v>0</v>
      </c>
      <c r="O127" s="140">
        <f>[1]NARMADA!$BJ$427</f>
        <v>0</v>
      </c>
      <c r="P127" s="140">
        <f t="shared" ref="P127:P132" si="9">SUM(D127:O127)</f>
        <v>0</v>
      </c>
    </row>
    <row r="128" spans="1:16" ht="15.75" x14ac:dyDescent="0.25">
      <c r="A128" s="137"/>
      <c r="B128" s="138">
        <v>2</v>
      </c>
      <c r="C128" s="139" t="s">
        <v>47</v>
      </c>
      <c r="D128" s="140">
        <f>[1]NARMADA!$AY$428</f>
        <v>0</v>
      </c>
      <c r="E128" s="140">
        <f>[1]NARMADA!$AZ$428</f>
        <v>0</v>
      </c>
      <c r="F128" s="140">
        <f>[1]NARMADA!$BA$428</f>
        <v>0</v>
      </c>
      <c r="G128" s="140">
        <f>[1]NARMADA!$BB$428</f>
        <v>0</v>
      </c>
      <c r="H128" s="140">
        <f>[1]NARMADA!$BC$428</f>
        <v>0</v>
      </c>
      <c r="I128" s="140">
        <f>[1]NARMADA!$BD$428</f>
        <v>0</v>
      </c>
      <c r="J128" s="140">
        <f>[1]NARMADA!$BE$428</f>
        <v>0</v>
      </c>
      <c r="K128" s="140">
        <f>[1]NARMADA!$BF$428</f>
        <v>0</v>
      </c>
      <c r="L128" s="140">
        <f>[1]NARMADA!$BG$428</f>
        <v>0</v>
      </c>
      <c r="M128" s="140">
        <f>[1]NARMADA!$BH$428</f>
        <v>0</v>
      </c>
      <c r="N128" s="140">
        <f>[1]NARMADA!$BI$428</f>
        <v>0</v>
      </c>
      <c r="O128" s="140">
        <f>[1]NARMADA!$BJ$428</f>
        <v>0</v>
      </c>
      <c r="P128" s="140">
        <f t="shared" si="9"/>
        <v>0</v>
      </c>
    </row>
    <row r="129" spans="1:16" ht="15.75" x14ac:dyDescent="0.25">
      <c r="A129" s="137"/>
      <c r="B129" s="138">
        <v>3</v>
      </c>
      <c r="C129" s="139" t="s">
        <v>48</v>
      </c>
      <c r="D129" s="140">
        <f>[1]NARMADA!$AY$429</f>
        <v>0</v>
      </c>
      <c r="E129" s="140">
        <f>[1]NARMADA!$AZ$429</f>
        <v>0</v>
      </c>
      <c r="F129" s="140">
        <f>[1]NARMADA!$BA$429</f>
        <v>0</v>
      </c>
      <c r="G129" s="140">
        <f>[1]NARMADA!$BB$429</f>
        <v>0</v>
      </c>
      <c r="H129" s="140">
        <f>[1]NARMADA!$BC$429</f>
        <v>0</v>
      </c>
      <c r="I129" s="140">
        <f>[1]NARMADA!$BD$429</f>
        <v>0</v>
      </c>
      <c r="J129" s="140">
        <f>[1]NARMADA!$BE$429</f>
        <v>0</v>
      </c>
      <c r="K129" s="140">
        <f>[1]NARMADA!$BF$429</f>
        <v>0</v>
      </c>
      <c r="L129" s="140">
        <f>[1]NARMADA!$BG$429</f>
        <v>0</v>
      </c>
      <c r="M129" s="140">
        <f>[1]NARMADA!$BH$429</f>
        <v>0</v>
      </c>
      <c r="N129" s="140">
        <f>[1]NARMADA!$BI$429</f>
        <v>0</v>
      </c>
      <c r="O129" s="140">
        <f>[1]NARMADA!$BJ$429</f>
        <v>0</v>
      </c>
      <c r="P129" s="140">
        <f t="shared" si="9"/>
        <v>0</v>
      </c>
    </row>
    <row r="130" spans="1:16" ht="15.75" x14ac:dyDescent="0.25">
      <c r="A130" s="137"/>
      <c r="B130" s="138">
        <v>4</v>
      </c>
      <c r="C130" s="139" t="s">
        <v>49</v>
      </c>
      <c r="D130" s="140">
        <f>[1]NARMADA!$AY$430</f>
        <v>0</v>
      </c>
      <c r="E130" s="140">
        <f>[1]NARMADA!$AZ$430</f>
        <v>0</v>
      </c>
      <c r="F130" s="140">
        <f>[1]NARMADA!$BA$430</f>
        <v>0</v>
      </c>
      <c r="G130" s="140">
        <f>[1]NARMADA!$BB$430</f>
        <v>0</v>
      </c>
      <c r="H130" s="140">
        <f>[1]NARMADA!$BC$430</f>
        <v>0</v>
      </c>
      <c r="I130" s="140">
        <f>[1]NARMADA!$BD$430</f>
        <v>0</v>
      </c>
      <c r="J130" s="140">
        <f>[1]NARMADA!$BE$430</f>
        <v>0</v>
      </c>
      <c r="K130" s="140">
        <f>[1]NARMADA!$BF$430</f>
        <v>0</v>
      </c>
      <c r="L130" s="140">
        <f>[1]NARMADA!$BG$430</f>
        <v>0</v>
      </c>
      <c r="M130" s="140">
        <f>[1]NARMADA!$BH$430</f>
        <v>0</v>
      </c>
      <c r="N130" s="140">
        <f>[1]NARMADA!$BI$430</f>
        <v>0</v>
      </c>
      <c r="O130" s="140">
        <f>[1]NARMADA!$BJ$430</f>
        <v>0</v>
      </c>
      <c r="P130" s="140">
        <f t="shared" si="9"/>
        <v>0</v>
      </c>
    </row>
    <row r="131" spans="1:16" ht="15.75" x14ac:dyDescent="0.25">
      <c r="A131" s="137"/>
      <c r="B131" s="138">
        <v>5</v>
      </c>
      <c r="C131" s="139" t="s">
        <v>50</v>
      </c>
      <c r="D131" s="140">
        <f>[1]NARMADA!$AY$431</f>
        <v>0</v>
      </c>
      <c r="E131" s="140">
        <f>[1]NARMADA!$AZ$431</f>
        <v>0</v>
      </c>
      <c r="F131" s="140">
        <f>[1]NARMADA!$BA$431</f>
        <v>0</v>
      </c>
      <c r="G131" s="140">
        <f>[1]NARMADA!$BB$431</f>
        <v>0</v>
      </c>
      <c r="H131" s="140">
        <f>[1]NARMADA!$BC$431</f>
        <v>0</v>
      </c>
      <c r="I131" s="140">
        <f>[1]NARMADA!$BD$431</f>
        <v>0</v>
      </c>
      <c r="J131" s="140">
        <f>[1]NARMADA!$BE$431</f>
        <v>0</v>
      </c>
      <c r="K131" s="140">
        <f>[1]NARMADA!$BF$431</f>
        <v>0</v>
      </c>
      <c r="L131" s="140">
        <f>[1]NARMADA!$BG$431</f>
        <v>0</v>
      </c>
      <c r="M131" s="140">
        <f>[1]NARMADA!$BH$431</f>
        <v>0</v>
      </c>
      <c r="N131" s="140">
        <f>[1]NARMADA!$BI$431</f>
        <v>0</v>
      </c>
      <c r="O131" s="140">
        <f>[1]NARMADA!$BJ$431</f>
        <v>0</v>
      </c>
      <c r="P131" s="140">
        <f t="shared" si="9"/>
        <v>0</v>
      </c>
    </row>
    <row r="132" spans="1:16" ht="15.75" x14ac:dyDescent="0.25">
      <c r="A132" s="141"/>
      <c r="B132" s="142">
        <v>6</v>
      </c>
      <c r="C132" s="143" t="s">
        <v>51</v>
      </c>
      <c r="D132" s="140">
        <f>[1]NARMADA!$AY$432</f>
        <v>0</v>
      </c>
      <c r="E132" s="140">
        <f>[1]NARMADA!$AZ$432</f>
        <v>0</v>
      </c>
      <c r="F132" s="140">
        <f>[1]NARMADA!$BA$432</f>
        <v>0</v>
      </c>
      <c r="G132" s="140">
        <f>[1]NARMADA!$BB$432</f>
        <v>0</v>
      </c>
      <c r="H132" s="140">
        <f>[1]NARMADA!$BC$432</f>
        <v>0</v>
      </c>
      <c r="I132" s="140">
        <f>[1]NARMADA!$BD$432</f>
        <v>0</v>
      </c>
      <c r="J132" s="140">
        <f>[1]NARMADA!$BE$432</f>
        <v>0</v>
      </c>
      <c r="K132" s="140">
        <f>[1]NARMADA!$BF$432</f>
        <v>0</v>
      </c>
      <c r="L132" s="140">
        <f>[1]NARMADA!$BG$432</f>
        <v>0</v>
      </c>
      <c r="M132" s="140">
        <f>[1]NARMADA!$BH$432</f>
        <v>0</v>
      </c>
      <c r="N132" s="140">
        <f>[1]NARMADA!$BI$432</f>
        <v>0</v>
      </c>
      <c r="O132" s="140">
        <f>[1]NARMADA!$BJ$432</f>
        <v>0</v>
      </c>
      <c r="P132" s="140">
        <f t="shared" si="9"/>
        <v>0</v>
      </c>
    </row>
    <row r="133" spans="1:16" ht="15.75" x14ac:dyDescent="0.25">
      <c r="A133" s="144" t="s">
        <v>52</v>
      </c>
      <c r="B133" s="145"/>
      <c r="C133" s="146"/>
      <c r="D133" s="147">
        <f>SUM(D127:D132)</f>
        <v>0</v>
      </c>
      <c r="E133" s="147">
        <f t="shared" ref="E133:O133" si="10">SUM(E127:E132)</f>
        <v>0</v>
      </c>
      <c r="F133" s="147">
        <f t="shared" si="10"/>
        <v>0</v>
      </c>
      <c r="G133" s="147">
        <f t="shared" si="10"/>
        <v>0</v>
      </c>
      <c r="H133" s="147">
        <f t="shared" si="10"/>
        <v>0</v>
      </c>
      <c r="I133" s="147">
        <f t="shared" si="10"/>
        <v>0</v>
      </c>
      <c r="J133" s="147">
        <f t="shared" si="10"/>
        <v>0</v>
      </c>
      <c r="K133" s="147">
        <f t="shared" si="10"/>
        <v>0</v>
      </c>
      <c r="L133" s="147">
        <f t="shared" si="10"/>
        <v>0</v>
      </c>
      <c r="M133" s="147">
        <f t="shared" si="10"/>
        <v>0</v>
      </c>
      <c r="N133" s="147">
        <f t="shared" si="10"/>
        <v>0</v>
      </c>
      <c r="O133" s="147">
        <f t="shared" si="10"/>
        <v>0</v>
      </c>
      <c r="P133" s="147">
        <f>SUM(D133:O133)</f>
        <v>0</v>
      </c>
    </row>
    <row r="134" spans="1:16" ht="15.75" x14ac:dyDescent="0.25">
      <c r="A134" s="148" t="s">
        <v>53</v>
      </c>
      <c r="B134" s="149" t="s">
        <v>54</v>
      </c>
      <c r="C134" s="150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</row>
    <row r="135" spans="1:16" ht="15.75" x14ac:dyDescent="0.25">
      <c r="A135" s="137"/>
      <c r="B135" s="138">
        <v>1</v>
      </c>
      <c r="C135" s="139" t="s">
        <v>55</v>
      </c>
      <c r="D135" s="140">
        <f>[1]NARMADA!$AY$435</f>
        <v>0</v>
      </c>
      <c r="E135" s="140">
        <f>[1]NARMADA!$AZ$435</f>
        <v>0</v>
      </c>
      <c r="F135" s="140">
        <f>[1]NARMADA!$BA$435</f>
        <v>0</v>
      </c>
      <c r="G135" s="140">
        <f>[1]NARMADA!$BB$435</f>
        <v>0</v>
      </c>
      <c r="H135" s="140">
        <f>[1]NARMADA!$BC$435</f>
        <v>0</v>
      </c>
      <c r="I135" s="140">
        <f>[1]NARMADA!$BD$435</f>
        <v>0</v>
      </c>
      <c r="J135" s="140">
        <f>[1]NARMADA!$BE$435</f>
        <v>0</v>
      </c>
      <c r="K135" s="140">
        <f>[1]NARMADA!$BF$435</f>
        <v>0</v>
      </c>
      <c r="L135" s="140">
        <f>[1]NARMADA!$BG$435</f>
        <v>0</v>
      </c>
      <c r="M135" s="140">
        <f>[1]NARMADA!$BH$435</f>
        <v>0</v>
      </c>
      <c r="N135" s="140">
        <f>[1]NARMADA!$BI$435</f>
        <v>0</v>
      </c>
      <c r="O135" s="140">
        <f>[1]NARMADA!$BJ$435</f>
        <v>0</v>
      </c>
      <c r="P135" s="140">
        <f>SUM(D135:O135)</f>
        <v>0</v>
      </c>
    </row>
    <row r="136" spans="1:16" ht="15.75" x14ac:dyDescent="0.25">
      <c r="A136" s="152"/>
      <c r="B136" s="153">
        <v>2</v>
      </c>
      <c r="C136" s="139" t="s">
        <v>56</v>
      </c>
      <c r="D136" s="140">
        <f>[1]NARMADA!$AY$436</f>
        <v>0</v>
      </c>
      <c r="E136" s="140">
        <f>[1]NARMADA!$AZ$436</f>
        <v>0</v>
      </c>
      <c r="F136" s="140">
        <f>[1]NARMADA!$BA$436</f>
        <v>0</v>
      </c>
      <c r="G136" s="140">
        <f>[1]NARMADA!$BB$436</f>
        <v>0</v>
      </c>
      <c r="H136" s="140">
        <f>[1]NARMADA!$BC$436</f>
        <v>0</v>
      </c>
      <c r="I136" s="140">
        <f>[1]NARMADA!$BD$436</f>
        <v>0</v>
      </c>
      <c r="J136" s="140">
        <f>[1]NARMADA!$BE$436</f>
        <v>0</v>
      </c>
      <c r="K136" s="140">
        <f>[1]NARMADA!$BF$436</f>
        <v>0</v>
      </c>
      <c r="L136" s="140">
        <f>[1]NARMADA!$BG$436</f>
        <v>0</v>
      </c>
      <c r="M136" s="140">
        <f>[1]NARMADA!$BH$436</f>
        <v>0</v>
      </c>
      <c r="N136" s="140">
        <f>[1]NARMADA!$BI$436</f>
        <v>0</v>
      </c>
      <c r="O136" s="140">
        <f>[1]NARMADA!$BJ$436</f>
        <v>0</v>
      </c>
      <c r="P136" s="140">
        <f t="shared" ref="P136:P148" si="11">SUM(D136:O136)</f>
        <v>0</v>
      </c>
    </row>
    <row r="137" spans="1:16" ht="15.75" x14ac:dyDescent="0.25">
      <c r="A137" s="137"/>
      <c r="B137" s="138">
        <v>3</v>
      </c>
      <c r="C137" s="139" t="s">
        <v>57</v>
      </c>
      <c r="D137" s="140">
        <f>[1]NARMADA!$AY$437</f>
        <v>0</v>
      </c>
      <c r="E137" s="140">
        <f>[1]NARMADA!$AZ$437</f>
        <v>0</v>
      </c>
      <c r="F137" s="140">
        <f>[1]NARMADA!$BA$437</f>
        <v>0</v>
      </c>
      <c r="G137" s="140">
        <f>[1]NARMADA!$BB$437</f>
        <v>0</v>
      </c>
      <c r="H137" s="140">
        <f>[1]NARMADA!$BC$437</f>
        <v>0</v>
      </c>
      <c r="I137" s="140">
        <f>[1]NARMADA!$BD$437</f>
        <v>0</v>
      </c>
      <c r="J137" s="140">
        <f>[1]NARMADA!$BE$437</f>
        <v>0</v>
      </c>
      <c r="K137" s="140">
        <f>[1]NARMADA!$BF$437</f>
        <v>0</v>
      </c>
      <c r="L137" s="140">
        <f>[1]NARMADA!$BG$437</f>
        <v>0</v>
      </c>
      <c r="M137" s="140">
        <f>[1]NARMADA!$BH$437</f>
        <v>0</v>
      </c>
      <c r="N137" s="140">
        <f>[1]NARMADA!$BI$437</f>
        <v>0</v>
      </c>
      <c r="O137" s="140">
        <f>[1]NARMADA!$BJ$437</f>
        <v>0</v>
      </c>
      <c r="P137" s="140">
        <f t="shared" si="11"/>
        <v>0</v>
      </c>
    </row>
    <row r="138" spans="1:16" ht="15.75" x14ac:dyDescent="0.25">
      <c r="A138" s="152"/>
      <c r="B138" s="153">
        <v>4</v>
      </c>
      <c r="C138" s="139" t="s">
        <v>58</v>
      </c>
      <c r="D138" s="140">
        <f>[1]NARMADA!$AY$438</f>
        <v>0</v>
      </c>
      <c r="E138" s="140">
        <f>[1]NARMADA!$AZ$438</f>
        <v>0</v>
      </c>
      <c r="F138" s="140">
        <f>[1]NARMADA!$BA$438</f>
        <v>0</v>
      </c>
      <c r="G138" s="140">
        <f>[1]NARMADA!$BB$438</f>
        <v>0</v>
      </c>
      <c r="H138" s="140">
        <f>[1]NARMADA!$BC$438</f>
        <v>0</v>
      </c>
      <c r="I138" s="140">
        <f>[1]NARMADA!$BD$438</f>
        <v>0</v>
      </c>
      <c r="J138" s="140">
        <f>[1]NARMADA!$BE$438</f>
        <v>0</v>
      </c>
      <c r="K138" s="140">
        <f>[1]NARMADA!$BF$438</f>
        <v>0</v>
      </c>
      <c r="L138" s="140">
        <f>[1]NARMADA!$BG$438</f>
        <v>0</v>
      </c>
      <c r="M138" s="140">
        <f>[1]NARMADA!$BH$438</f>
        <v>0</v>
      </c>
      <c r="N138" s="140">
        <f>[1]NARMADA!$BI$438</f>
        <v>0</v>
      </c>
      <c r="O138" s="140">
        <f>[1]NARMADA!$BJ$438</f>
        <v>0</v>
      </c>
      <c r="P138" s="140">
        <f t="shared" si="11"/>
        <v>0</v>
      </c>
    </row>
    <row r="139" spans="1:16" ht="15.75" x14ac:dyDescent="0.25">
      <c r="A139" s="137"/>
      <c r="B139" s="138">
        <v>5</v>
      </c>
      <c r="C139" s="139" t="s">
        <v>59</v>
      </c>
      <c r="D139" s="140">
        <f>[1]NARMADA!$AY$439</f>
        <v>0</v>
      </c>
      <c r="E139" s="140">
        <f>[1]NARMADA!$AZ$439</f>
        <v>0</v>
      </c>
      <c r="F139" s="140">
        <f>[1]NARMADA!$BA$439</f>
        <v>0</v>
      </c>
      <c r="G139" s="140">
        <f>[1]NARMADA!$BB$439</f>
        <v>0</v>
      </c>
      <c r="H139" s="140">
        <f>[1]NARMADA!$BC$439</f>
        <v>0</v>
      </c>
      <c r="I139" s="140">
        <f>[1]NARMADA!$BD$439</f>
        <v>0</v>
      </c>
      <c r="J139" s="140">
        <f>[1]NARMADA!$BE$439</f>
        <v>0</v>
      </c>
      <c r="K139" s="140">
        <f>[1]NARMADA!$BF$439</f>
        <v>0</v>
      </c>
      <c r="L139" s="140">
        <f>[1]NARMADA!$BG$439</f>
        <v>0</v>
      </c>
      <c r="M139" s="140">
        <f>[1]NARMADA!$BH$440</f>
        <v>0</v>
      </c>
      <c r="N139" s="140">
        <f>[1]NARMADA!$BI$439</f>
        <v>0</v>
      </c>
      <c r="O139" s="140">
        <f>[1]NARMADA!$BJ$439</f>
        <v>0</v>
      </c>
      <c r="P139" s="140">
        <f t="shared" si="11"/>
        <v>0</v>
      </c>
    </row>
    <row r="140" spans="1:16" ht="15.75" x14ac:dyDescent="0.25">
      <c r="A140" s="152"/>
      <c r="B140" s="153">
        <v>6</v>
      </c>
      <c r="C140" s="139" t="s">
        <v>60</v>
      </c>
      <c r="D140" s="140">
        <f>[1]NARMADA!$AY$440</f>
        <v>0</v>
      </c>
      <c r="E140" s="140">
        <f>[1]NARMADA!$AZ$440</f>
        <v>0</v>
      </c>
      <c r="F140" s="140">
        <f>[1]NARMADA!$BA$440</f>
        <v>0</v>
      </c>
      <c r="G140" s="140">
        <f>[1]NARMADA!$BB$440</f>
        <v>0</v>
      </c>
      <c r="H140" s="140">
        <f>[1]NARMADA!$BC$440</f>
        <v>0</v>
      </c>
      <c r="I140" s="140">
        <f>[1]NARMADA!$BD$440</f>
        <v>0</v>
      </c>
      <c r="J140" s="140">
        <f>[1]NARMADA!$BE$440</f>
        <v>0</v>
      </c>
      <c r="K140" s="140">
        <f>[1]NARMADA!$BF$440</f>
        <v>0</v>
      </c>
      <c r="L140" s="140">
        <f>[1]NARMADA!$BG$440</f>
        <v>0</v>
      </c>
      <c r="M140" s="140">
        <f>[1]NARMADA!$BH$441</f>
        <v>0</v>
      </c>
      <c r="N140" s="140">
        <f>[1]NARMADA!$BI$440</f>
        <v>0</v>
      </c>
      <c r="O140" s="140">
        <f>[1]NARMADA!$BJ$440</f>
        <v>0</v>
      </c>
      <c r="P140" s="140">
        <f t="shared" si="11"/>
        <v>0</v>
      </c>
    </row>
    <row r="141" spans="1:16" ht="15.75" x14ac:dyDescent="0.25">
      <c r="A141" s="137"/>
      <c r="B141" s="138">
        <v>7</v>
      </c>
      <c r="C141" s="139" t="s">
        <v>61</v>
      </c>
      <c r="D141" s="140">
        <f>[1]NARMADA!$AY$441</f>
        <v>0</v>
      </c>
      <c r="E141" s="140">
        <f>[1]NARMADA!$AZ$441</f>
        <v>0</v>
      </c>
      <c r="F141" s="140">
        <f>[1]NARMADA!$BA$441</f>
        <v>0</v>
      </c>
      <c r="G141" s="140">
        <f>[1]NARMADA!$BB$441</f>
        <v>0</v>
      </c>
      <c r="H141" s="140">
        <f>[1]NARMADA!$BC$441</f>
        <v>0</v>
      </c>
      <c r="I141" s="140">
        <f>[1]NARMADA!$BD$441</f>
        <v>0</v>
      </c>
      <c r="J141" s="140">
        <f>[1]NARMADA!$BE$441</f>
        <v>0</v>
      </c>
      <c r="K141" s="140">
        <f>[1]NARMADA!$BF$441</f>
        <v>0</v>
      </c>
      <c r="L141" s="140">
        <f>[1]NARMADA!$BG$441</f>
        <v>0</v>
      </c>
      <c r="M141" s="140">
        <f>[1]NARMADA!$BH$442</f>
        <v>0</v>
      </c>
      <c r="N141" s="140">
        <f>[1]NARMADA!$BI$441</f>
        <v>0</v>
      </c>
      <c r="O141" s="140">
        <f>[1]NARMADA!$BJ$441</f>
        <v>0</v>
      </c>
      <c r="P141" s="140">
        <f t="shared" si="11"/>
        <v>0</v>
      </c>
    </row>
    <row r="142" spans="1:16" ht="15.75" x14ac:dyDescent="0.25">
      <c r="A142" s="152"/>
      <c r="B142" s="153">
        <v>8</v>
      </c>
      <c r="C142" s="139" t="s">
        <v>62</v>
      </c>
      <c r="D142" s="140">
        <f>[1]NARMADA!$AY$442</f>
        <v>0</v>
      </c>
      <c r="E142" s="140">
        <f>[1]NARMADA!$AZ$442</f>
        <v>0</v>
      </c>
      <c r="F142" s="140">
        <f>[1]NARMADA!$BA$442</f>
        <v>0</v>
      </c>
      <c r="G142" s="140">
        <f>[1]NARMADA!$BB$442</f>
        <v>0</v>
      </c>
      <c r="H142" s="140">
        <f>[1]NARMADA!$BC$442</f>
        <v>0</v>
      </c>
      <c r="I142" s="140">
        <f>[1]NARMADA!$BD$442</f>
        <v>0</v>
      </c>
      <c r="J142" s="140">
        <f>[1]NARMADA!$BE$442</f>
        <v>0</v>
      </c>
      <c r="K142" s="140">
        <f>[1]NARMADA!$BF$442</f>
        <v>0</v>
      </c>
      <c r="L142" s="140">
        <f>[1]NARMADA!$BG$442</f>
        <v>0</v>
      </c>
      <c r="M142" s="140">
        <f>[1]NARMADA!$BH$442</f>
        <v>0</v>
      </c>
      <c r="N142" s="140">
        <f>[1]NARMADA!$BI$442</f>
        <v>0</v>
      </c>
      <c r="O142" s="140">
        <f>[1]NARMADA!$BJ$442</f>
        <v>0</v>
      </c>
      <c r="P142" s="140">
        <f t="shared" si="11"/>
        <v>0</v>
      </c>
    </row>
    <row r="143" spans="1:16" ht="15.75" x14ac:dyDescent="0.25">
      <c r="A143" s="137"/>
      <c r="B143" s="138">
        <v>9</v>
      </c>
      <c r="C143" s="139" t="s">
        <v>63</v>
      </c>
      <c r="D143" s="140">
        <f>[1]NARMADA!$AY$443</f>
        <v>0</v>
      </c>
      <c r="E143" s="140">
        <f>[1]NARMADA!$AZ$443</f>
        <v>0</v>
      </c>
      <c r="F143" s="140">
        <f>[1]NARMADA!$BA$443</f>
        <v>0</v>
      </c>
      <c r="G143" s="140">
        <f>[1]NARMADA!$BB$443</f>
        <v>0</v>
      </c>
      <c r="H143" s="140">
        <f>[1]NARMADA!$BC$443</f>
        <v>0</v>
      </c>
      <c r="I143" s="140">
        <f>[1]NARMADA!$BD$443</f>
        <v>0</v>
      </c>
      <c r="J143" s="140">
        <f>[1]NARMADA!$BE$443</f>
        <v>0</v>
      </c>
      <c r="K143" s="140">
        <f>[1]NARMADA!$BF$443</f>
        <v>0</v>
      </c>
      <c r="L143" s="140">
        <f>[1]NARMADA!$BG$443</f>
        <v>0</v>
      </c>
      <c r="M143" s="140">
        <f>[1]NARMADA!$BH$443</f>
        <v>0</v>
      </c>
      <c r="N143" s="140">
        <f>[1]NARMADA!$BI$443</f>
        <v>0</v>
      </c>
      <c r="O143" s="140">
        <f>[1]NARMADA!$BJ$443</f>
        <v>0</v>
      </c>
      <c r="P143" s="140">
        <f t="shared" si="11"/>
        <v>0</v>
      </c>
    </row>
    <row r="144" spans="1:16" ht="15.75" x14ac:dyDescent="0.25">
      <c r="A144" s="152"/>
      <c r="B144" s="153">
        <v>10</v>
      </c>
      <c r="C144" s="139" t="s">
        <v>64</v>
      </c>
      <c r="D144" s="140">
        <f>[1]NARMADA!$AY$444</f>
        <v>0</v>
      </c>
      <c r="E144" s="140">
        <f>[1]NARMADA!$AZ$444</f>
        <v>0</v>
      </c>
      <c r="F144" s="140">
        <f>[1]NARMADA!$BA$444</f>
        <v>0</v>
      </c>
      <c r="G144" s="140">
        <f>[1]NARMADA!$BB$444</f>
        <v>0</v>
      </c>
      <c r="H144" s="140">
        <f>[1]NARMADA!$BC$444</f>
        <v>0</v>
      </c>
      <c r="I144" s="140">
        <f>[1]NARMADA!$BD$444</f>
        <v>0</v>
      </c>
      <c r="J144" s="140">
        <f>[1]NARMADA!$BE$444</f>
        <v>0</v>
      </c>
      <c r="K144" s="140">
        <f>[1]NARMADA!$BF$444</f>
        <v>0</v>
      </c>
      <c r="L144" s="140">
        <f>[1]NARMADA!$BG$444</f>
        <v>0</v>
      </c>
      <c r="M144" s="140">
        <f>[1]NARMADA!$BH$444</f>
        <v>0</v>
      </c>
      <c r="N144" s="140">
        <f>[1]NARMADA!$BI$444</f>
        <v>0</v>
      </c>
      <c r="O144" s="140">
        <f>[1]NARMADA!$BJ$444</f>
        <v>0</v>
      </c>
      <c r="P144" s="140">
        <f t="shared" si="11"/>
        <v>0</v>
      </c>
    </row>
    <row r="145" spans="1:16" ht="15.75" x14ac:dyDescent="0.25">
      <c r="A145" s="137"/>
      <c r="B145" s="138">
        <v>11</v>
      </c>
      <c r="C145" s="139" t="s">
        <v>65</v>
      </c>
      <c r="D145" s="140">
        <f>[1]NARMADA!$AY$445</f>
        <v>0</v>
      </c>
      <c r="E145" s="140">
        <f>[1]NARMADA!$AZ$445</f>
        <v>0</v>
      </c>
      <c r="F145" s="140">
        <f>[1]NARMADA!$BA$445</f>
        <v>0</v>
      </c>
      <c r="G145" s="140">
        <f>[1]NARMADA!$BB$445</f>
        <v>0</v>
      </c>
      <c r="H145" s="140">
        <f>[1]NARMADA!$BC$445</f>
        <v>0</v>
      </c>
      <c r="I145" s="140">
        <f>[1]NARMADA!$BD$445</f>
        <v>0</v>
      </c>
      <c r="J145" s="140">
        <f>[1]NARMADA!$BE$445</f>
        <v>0</v>
      </c>
      <c r="K145" s="140">
        <f>[1]NARMADA!$BF$445</f>
        <v>0</v>
      </c>
      <c r="L145" s="140">
        <f>[1]NARMADA!$BG$445</f>
        <v>0</v>
      </c>
      <c r="M145" s="140">
        <f>[1]NARMADA!$BH$445</f>
        <v>0</v>
      </c>
      <c r="N145" s="140">
        <f>[1]NARMADA!$BI$445</f>
        <v>0</v>
      </c>
      <c r="O145" s="140">
        <f>[1]NARMADA!$BJ$445</f>
        <v>0</v>
      </c>
      <c r="P145" s="140">
        <f t="shared" si="11"/>
        <v>0</v>
      </c>
    </row>
    <row r="146" spans="1:16" ht="15.75" x14ac:dyDescent="0.25">
      <c r="A146" s="152"/>
      <c r="B146" s="153">
        <v>12</v>
      </c>
      <c r="C146" s="139" t="s">
        <v>66</v>
      </c>
      <c r="D146" s="140">
        <f>[1]NARMADA!$AY$446</f>
        <v>0</v>
      </c>
      <c r="E146" s="140">
        <f>[1]NARMADA!$AZ$446</f>
        <v>0</v>
      </c>
      <c r="F146" s="140">
        <f>[1]NARMADA!$BA$446</f>
        <v>0</v>
      </c>
      <c r="G146" s="140">
        <f>[1]NARMADA!$BB$446</f>
        <v>0</v>
      </c>
      <c r="H146" s="140">
        <f>[1]NARMADA!$BC$446</f>
        <v>0</v>
      </c>
      <c r="I146" s="140">
        <f>[1]NARMADA!$BD$446</f>
        <v>0</v>
      </c>
      <c r="J146" s="140">
        <f>[1]NARMADA!$BE$446</f>
        <v>0</v>
      </c>
      <c r="K146" s="140">
        <f>[1]NARMADA!$BF$446</f>
        <v>0</v>
      </c>
      <c r="L146" s="140">
        <f>[1]NARMADA!$BG$446</f>
        <v>0</v>
      </c>
      <c r="M146" s="140">
        <f>[1]NARMADA!$BH$446</f>
        <v>0</v>
      </c>
      <c r="N146" s="140">
        <f>[1]NARMADA!$BI$446</f>
        <v>0</v>
      </c>
      <c r="O146" s="140">
        <f>[1]NARMADA!$BJ$446</f>
        <v>0</v>
      </c>
      <c r="P146" s="140">
        <f t="shared" si="11"/>
        <v>0</v>
      </c>
    </row>
    <row r="147" spans="1:16" ht="15.75" x14ac:dyDescent="0.25">
      <c r="A147" s="137"/>
      <c r="B147" s="138">
        <v>13</v>
      </c>
      <c r="C147" s="139" t="s">
        <v>67</v>
      </c>
      <c r="D147" s="140">
        <f>[1]NARMADA!$AY$447</f>
        <v>0</v>
      </c>
      <c r="E147" s="140">
        <f>[1]NARMADA!$AZ$447</f>
        <v>0</v>
      </c>
      <c r="F147" s="140">
        <f>[1]NARMADA!$BA$447</f>
        <v>0</v>
      </c>
      <c r="G147" s="140">
        <f>[1]NARMADA!$BB$447</f>
        <v>0</v>
      </c>
      <c r="H147" s="140">
        <f>[1]NARMADA!$BC$447</f>
        <v>0</v>
      </c>
      <c r="I147" s="140">
        <f>[1]NARMADA!$BD$447</f>
        <v>0</v>
      </c>
      <c r="J147" s="140">
        <f>[1]NARMADA!$BE$447</f>
        <v>0</v>
      </c>
      <c r="K147" s="140">
        <f>[1]NARMADA!$BF$447</f>
        <v>0</v>
      </c>
      <c r="L147" s="140">
        <f>[1]NARMADA!$BG$447</f>
        <v>0</v>
      </c>
      <c r="M147" s="140">
        <f>[1]NARMADA!$BH$447</f>
        <v>0</v>
      </c>
      <c r="N147" s="140">
        <f>[1]NARMADA!$BI$447</f>
        <v>0</v>
      </c>
      <c r="O147" s="140">
        <f>[1]NARMADA!$BJ$447</f>
        <v>0</v>
      </c>
      <c r="P147" s="140">
        <f t="shared" si="11"/>
        <v>0</v>
      </c>
    </row>
    <row r="148" spans="1:16" ht="15.75" x14ac:dyDescent="0.25">
      <c r="A148" s="151"/>
      <c r="B148" s="154">
        <v>14</v>
      </c>
      <c r="C148" s="143" t="s">
        <v>68</v>
      </c>
      <c r="D148" s="168">
        <f>[1]NARMADA!$AY$448</f>
        <v>0</v>
      </c>
      <c r="E148" s="168">
        <f>[1]NARMADA!$AZ$448</f>
        <v>0</v>
      </c>
      <c r="F148" s="140">
        <f>[1]NARMADA!$BA$448</f>
        <v>0</v>
      </c>
      <c r="G148" s="140">
        <f>[1]NARMADA!$BB$448</f>
        <v>0</v>
      </c>
      <c r="H148" s="140">
        <f>[1]NARMADA!$BC$448</f>
        <v>0</v>
      </c>
      <c r="I148" s="140">
        <f>[1]NARMADA!$BD$448</f>
        <v>0</v>
      </c>
      <c r="J148" s="140">
        <f>[1]NARMADA!$BE$448</f>
        <v>0</v>
      </c>
      <c r="K148" s="140">
        <f>[1]NARMADA!$BF$448</f>
        <v>0</v>
      </c>
      <c r="L148" s="140">
        <f>[1]NARMADA!$BG$448</f>
        <v>0</v>
      </c>
      <c r="M148" s="140">
        <f>[1]NARMADA!$BH$448</f>
        <v>0</v>
      </c>
      <c r="N148" s="140">
        <f>[1]NARMADA!$BI$448</f>
        <v>0</v>
      </c>
      <c r="O148" s="140">
        <f>[1]NARMADA!$BJ$448</f>
        <v>0</v>
      </c>
      <c r="P148" s="140">
        <f t="shared" si="11"/>
        <v>0</v>
      </c>
    </row>
    <row r="149" spans="1:16" ht="15.75" x14ac:dyDescent="0.25">
      <c r="A149" s="144" t="s">
        <v>69</v>
      </c>
      <c r="B149" s="145"/>
      <c r="C149" s="146"/>
      <c r="D149" s="147">
        <f>SUM(D135:D148)</f>
        <v>0</v>
      </c>
      <c r="E149" s="147">
        <f t="shared" ref="E149:O149" si="12">SUM(E135:E148)</f>
        <v>0</v>
      </c>
      <c r="F149" s="147">
        <f t="shared" si="12"/>
        <v>0</v>
      </c>
      <c r="G149" s="147">
        <f t="shared" si="12"/>
        <v>0</v>
      </c>
      <c r="H149" s="147">
        <f t="shared" si="12"/>
        <v>0</v>
      </c>
      <c r="I149" s="147">
        <f t="shared" si="12"/>
        <v>0</v>
      </c>
      <c r="J149" s="147">
        <f t="shared" si="12"/>
        <v>0</v>
      </c>
      <c r="K149" s="147">
        <f t="shared" si="12"/>
        <v>0</v>
      </c>
      <c r="L149" s="147">
        <f t="shared" si="12"/>
        <v>0</v>
      </c>
      <c r="M149" s="147">
        <f t="shared" si="12"/>
        <v>0</v>
      </c>
      <c r="N149" s="147">
        <f t="shared" si="12"/>
        <v>0</v>
      </c>
      <c r="O149" s="147">
        <f t="shared" si="12"/>
        <v>0</v>
      </c>
      <c r="P149" s="147">
        <f>SUM(D149:O149)</f>
        <v>0</v>
      </c>
    </row>
    <row r="150" spans="1:16" ht="15.75" x14ac:dyDescent="0.25">
      <c r="A150" s="148" t="s">
        <v>70</v>
      </c>
      <c r="B150" s="149" t="s">
        <v>71</v>
      </c>
      <c r="C150" s="150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</row>
    <row r="151" spans="1:16" ht="15.75" x14ac:dyDescent="0.25">
      <c r="A151" s="137"/>
      <c r="B151" s="138">
        <v>1</v>
      </c>
      <c r="C151" s="139" t="s">
        <v>72</v>
      </c>
      <c r="D151" s="140">
        <f>[1]NARMADA!$AY$455</f>
        <v>0</v>
      </c>
      <c r="E151" s="140">
        <f>[1]NARMADA!$AZ$455</f>
        <v>0</v>
      </c>
      <c r="F151" s="140">
        <f>[1]NARMADA!$BA$455</f>
        <v>0</v>
      </c>
      <c r="G151" s="140">
        <f>[1]NARMADA!$BB$455</f>
        <v>0</v>
      </c>
      <c r="H151" s="140">
        <f>[1]NARMADA!$BC$455</f>
        <v>0</v>
      </c>
      <c r="I151" s="140">
        <f>[1]NARMADA!$BD$455</f>
        <v>0</v>
      </c>
      <c r="J151" s="140">
        <f>[1]NARMADA!$BE$455</f>
        <v>0</v>
      </c>
      <c r="K151" s="140">
        <f>[1]NARMADA!$BF$455</f>
        <v>0</v>
      </c>
      <c r="L151" s="140">
        <f>[1]NARMADA!$BG$455</f>
        <v>0</v>
      </c>
      <c r="M151" s="140">
        <f>[1]NARMADA!$BH$455</f>
        <v>0</v>
      </c>
      <c r="N151" s="140">
        <f>[1]NARMADA!$BI$455</f>
        <v>0</v>
      </c>
      <c r="O151" s="140">
        <f>[1]NARMADA!$BJ$455</f>
        <v>0</v>
      </c>
      <c r="P151" s="140">
        <f t="shared" ref="P151:P156" si="13">SUM(D151:O151)</f>
        <v>0</v>
      </c>
    </row>
    <row r="152" spans="1:16" ht="15.75" x14ac:dyDescent="0.25">
      <c r="A152" s="152"/>
      <c r="B152" s="153">
        <v>2</v>
      </c>
      <c r="C152" s="139" t="s">
        <v>73</v>
      </c>
      <c r="D152" s="140">
        <f>[1]NARMADA!$AY$456</f>
        <v>0</v>
      </c>
      <c r="E152" s="140">
        <f>[1]NARMADA!$AZ$456</f>
        <v>0</v>
      </c>
      <c r="F152" s="140">
        <f>[1]NARMADA!$BA$456</f>
        <v>0</v>
      </c>
      <c r="G152" s="140">
        <f>[1]NARMADA!$BB$456</f>
        <v>0</v>
      </c>
      <c r="H152" s="140">
        <f>[1]NARMADA!$BC$456</f>
        <v>0</v>
      </c>
      <c r="I152" s="140">
        <f>[1]NARMADA!$BD$456</f>
        <v>0</v>
      </c>
      <c r="J152" s="140">
        <f>[1]NARMADA!$BE$456</f>
        <v>0</v>
      </c>
      <c r="K152" s="140">
        <f>[1]NARMADA!$BF$456</f>
        <v>0</v>
      </c>
      <c r="L152" s="140">
        <f>[1]NARMADA!$BG$456</f>
        <v>0</v>
      </c>
      <c r="M152" s="140">
        <f>[1]NARMADA!$BH$456</f>
        <v>0</v>
      </c>
      <c r="N152" s="140">
        <f>[1]NARMADA!$BI$456</f>
        <v>0</v>
      </c>
      <c r="O152" s="140">
        <f>[1]NARMADA!$BJ$456</f>
        <v>0</v>
      </c>
      <c r="P152" s="140">
        <f t="shared" si="13"/>
        <v>0</v>
      </c>
    </row>
    <row r="153" spans="1:16" ht="15.75" x14ac:dyDescent="0.25">
      <c r="A153" s="137"/>
      <c r="B153" s="138">
        <v>3</v>
      </c>
      <c r="C153" s="139" t="s">
        <v>74</v>
      </c>
      <c r="D153" s="140">
        <f>[1]NARMADA!$AY$457</f>
        <v>0</v>
      </c>
      <c r="E153" s="140">
        <f>[1]NARMADA!$AZ$457</f>
        <v>0</v>
      </c>
      <c r="F153" s="140">
        <f>[1]NARMADA!$BA$457</f>
        <v>0</v>
      </c>
      <c r="G153" s="140">
        <f>[1]NARMADA!$BB$457</f>
        <v>0</v>
      </c>
      <c r="H153" s="140">
        <f>[1]NARMADA!$BC$457</f>
        <v>0</v>
      </c>
      <c r="I153" s="140">
        <f>[1]NARMADA!$BD$457</f>
        <v>0</v>
      </c>
      <c r="J153" s="140">
        <f>[1]NARMADA!$BE$457</f>
        <v>0</v>
      </c>
      <c r="K153" s="140">
        <f>[1]NARMADA!$BF$457</f>
        <v>0</v>
      </c>
      <c r="L153" s="140">
        <f>[1]NARMADA!$BG$457</f>
        <v>0</v>
      </c>
      <c r="M153" s="140">
        <f>[1]NARMADA!$BH$457</f>
        <v>0</v>
      </c>
      <c r="N153" s="140">
        <f>[1]NARMADA!$BI$457</f>
        <v>0</v>
      </c>
      <c r="O153" s="140">
        <f>[1]NARMADA!$BJ$457</f>
        <v>0</v>
      </c>
      <c r="P153" s="140">
        <f t="shared" si="13"/>
        <v>0</v>
      </c>
    </row>
    <row r="154" spans="1:16" ht="15.75" x14ac:dyDescent="0.25">
      <c r="A154" s="152"/>
      <c r="B154" s="153">
        <v>4</v>
      </c>
      <c r="C154" s="139" t="s">
        <v>75</v>
      </c>
      <c r="D154" s="140">
        <f>[1]NARMADA!$AY$458</f>
        <v>0</v>
      </c>
      <c r="E154" s="140">
        <f>[1]NARMADA!$AZ$458</f>
        <v>0</v>
      </c>
      <c r="F154" s="140">
        <f>[1]NARMADA!$BA$458</f>
        <v>0</v>
      </c>
      <c r="G154" s="140">
        <f>[1]NARMADA!$BB$458</f>
        <v>0</v>
      </c>
      <c r="H154" s="140">
        <f>[1]NARMADA!$BC$458</f>
        <v>0</v>
      </c>
      <c r="I154" s="140">
        <f>[1]NARMADA!$BD$458</f>
        <v>0</v>
      </c>
      <c r="J154" s="140">
        <f>[1]NARMADA!$BE$458</f>
        <v>0</v>
      </c>
      <c r="K154" s="140">
        <f>[1]NARMADA!$BF$458</f>
        <v>0</v>
      </c>
      <c r="L154" s="140">
        <f>[1]NARMADA!$BG$458</f>
        <v>0</v>
      </c>
      <c r="M154" s="140">
        <f>[1]NARMADA!$BH$458</f>
        <v>0</v>
      </c>
      <c r="N154" s="140">
        <f>[1]NARMADA!$BI$458</f>
        <v>0</v>
      </c>
      <c r="O154" s="140">
        <f>[1]NARMADA!$BJ$458</f>
        <v>0</v>
      </c>
      <c r="P154" s="140">
        <f t="shared" si="13"/>
        <v>0</v>
      </c>
    </row>
    <row r="155" spans="1:16" ht="15.75" x14ac:dyDescent="0.25">
      <c r="A155" s="155"/>
      <c r="B155" s="156">
        <v>5</v>
      </c>
      <c r="C155" s="157" t="s">
        <v>76</v>
      </c>
      <c r="D155" s="140">
        <f>[1]NARMADA!$AY$459</f>
        <v>0</v>
      </c>
      <c r="E155" s="140">
        <f>[1]NARMADA!$AZ$459</f>
        <v>0</v>
      </c>
      <c r="F155" s="140">
        <f>[1]NARMADA!$BA$459</f>
        <v>0</v>
      </c>
      <c r="G155" s="140">
        <f>[1]NARMADA!$BB$459</f>
        <v>0</v>
      </c>
      <c r="H155" s="140">
        <f>[1]NARMADA!$BC$459</f>
        <v>0</v>
      </c>
      <c r="I155" s="140">
        <f>[1]NARMADA!$BD$459</f>
        <v>0</v>
      </c>
      <c r="J155" s="140">
        <f>[1]NARMADA!$BE$459</f>
        <v>0</v>
      </c>
      <c r="K155" s="140">
        <f>[1]NARMADA!$BF$459</f>
        <v>0</v>
      </c>
      <c r="L155" s="140">
        <f>[1]NARMADA!$BG$459</f>
        <v>0</v>
      </c>
      <c r="M155" s="140">
        <f>[1]NARMADA!$BH$459</f>
        <v>0</v>
      </c>
      <c r="N155" s="140">
        <f>[1]NARMADA!$BI$459</f>
        <v>0</v>
      </c>
      <c r="O155" s="140">
        <f>[1]NARMADA!$BJ$459</f>
        <v>0</v>
      </c>
      <c r="P155" s="140">
        <f t="shared" si="13"/>
        <v>0</v>
      </c>
    </row>
    <row r="156" spans="1:16" ht="15.75" x14ac:dyDescent="0.25">
      <c r="A156" s="159"/>
      <c r="B156" s="160">
        <v>6</v>
      </c>
      <c r="C156" s="161" t="s">
        <v>77</v>
      </c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</row>
    <row r="157" spans="1:16" ht="15.75" x14ac:dyDescent="0.25">
      <c r="A157" s="163"/>
      <c r="B157" s="164"/>
      <c r="C157" s="165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</row>
    <row r="158" spans="1:16" ht="15.75" x14ac:dyDescent="0.25">
      <c r="A158" s="144" t="s">
        <v>82</v>
      </c>
      <c r="B158" s="145"/>
      <c r="C158" s="146"/>
      <c r="D158" s="147">
        <f>SUM(D151:D155)</f>
        <v>0</v>
      </c>
      <c r="E158" s="147">
        <f t="shared" ref="E158:O158" si="14">SUM(E151:E155)</f>
        <v>0</v>
      </c>
      <c r="F158" s="147">
        <f t="shared" si="14"/>
        <v>0</v>
      </c>
      <c r="G158" s="147">
        <f t="shared" si="14"/>
        <v>0</v>
      </c>
      <c r="H158" s="147">
        <f t="shared" si="14"/>
        <v>0</v>
      </c>
      <c r="I158" s="147">
        <f t="shared" si="14"/>
        <v>0</v>
      </c>
      <c r="J158" s="147">
        <f t="shared" si="14"/>
        <v>0</v>
      </c>
      <c r="K158" s="147">
        <f t="shared" si="14"/>
        <v>0</v>
      </c>
      <c r="L158" s="147">
        <f t="shared" si="14"/>
        <v>0</v>
      </c>
      <c r="M158" s="147">
        <f t="shared" si="14"/>
        <v>0</v>
      </c>
      <c r="N158" s="147">
        <f t="shared" si="14"/>
        <v>0</v>
      </c>
      <c r="O158" s="147">
        <f t="shared" si="14"/>
        <v>0</v>
      </c>
      <c r="P158" s="147">
        <f>SUM(D158:O158)</f>
        <v>0</v>
      </c>
    </row>
    <row r="159" spans="1:16" ht="15.75" x14ac:dyDescent="0.25">
      <c r="A159" s="148" t="s">
        <v>83</v>
      </c>
      <c r="B159" s="149" t="s">
        <v>84</v>
      </c>
      <c r="C159" s="150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</row>
    <row r="160" spans="1:16" ht="15.75" x14ac:dyDescent="0.25">
      <c r="A160" s="152" t="s">
        <v>81</v>
      </c>
      <c r="B160" s="153">
        <v>1</v>
      </c>
      <c r="C160" s="139" t="s">
        <v>85</v>
      </c>
      <c r="D160" s="140">
        <f>[1]NARMADA!$AY$464</f>
        <v>0</v>
      </c>
      <c r="E160" s="140">
        <f>[1]NARMADA!$AZ$464</f>
        <v>0</v>
      </c>
      <c r="F160" s="140">
        <f>[1]NARMADA!$BA$464</f>
        <v>0</v>
      </c>
      <c r="G160" s="140">
        <f>[1]NARMADA!$BB$464</f>
        <v>0</v>
      </c>
      <c r="H160" s="140">
        <f>[1]NARMADA!$BC$464</f>
        <v>0</v>
      </c>
      <c r="I160" s="140">
        <f>[1]NARMADA!$BD$464</f>
        <v>0</v>
      </c>
      <c r="J160" s="140">
        <f>[1]NARMADA!$BE$464</f>
        <v>0</v>
      </c>
      <c r="K160" s="140">
        <f>[1]NARMADA!$BF$464</f>
        <v>0</v>
      </c>
      <c r="L160" s="140">
        <f>[1]NARMADA!$BG$464</f>
        <v>0</v>
      </c>
      <c r="M160" s="140">
        <f>[1]NARMADA!$BH$464</f>
        <v>0</v>
      </c>
      <c r="N160" s="140">
        <f>[1]NARMADA!$BI$464</f>
        <v>0</v>
      </c>
      <c r="O160" s="140">
        <f>[1]NARMADA!$BJ$464</f>
        <v>0</v>
      </c>
      <c r="P160" s="140">
        <f>SUM(D160:O160)</f>
        <v>0</v>
      </c>
    </row>
    <row r="161" spans="1:16" ht="15.75" x14ac:dyDescent="0.25">
      <c r="A161" s="152" t="s">
        <v>81</v>
      </c>
      <c r="B161" s="153">
        <v>2</v>
      </c>
      <c r="C161" s="139" t="s">
        <v>86</v>
      </c>
      <c r="D161" s="140">
        <f>[1]NARMADA!$AY$465</f>
        <v>0</v>
      </c>
      <c r="E161" s="140">
        <f>[1]NARMADA!$AZ$465</f>
        <v>0</v>
      </c>
      <c r="F161" s="140">
        <f>[1]NARMADA!$BA$465</f>
        <v>0</v>
      </c>
      <c r="G161" s="140">
        <f>[1]NARMADA!$BB$465</f>
        <v>0</v>
      </c>
      <c r="H161" s="140">
        <f>[1]NARMADA!$BC$465</f>
        <v>0</v>
      </c>
      <c r="I161" s="140">
        <f>[1]NARMADA!$BD$465</f>
        <v>0</v>
      </c>
      <c r="J161" s="140">
        <f>[1]NARMADA!$BE$465</f>
        <v>0</v>
      </c>
      <c r="K161" s="140">
        <f>[1]NARMADA!$BF$465</f>
        <v>0</v>
      </c>
      <c r="L161" s="140">
        <f>[1]NARMADA!$BG$465</f>
        <v>0</v>
      </c>
      <c r="M161" s="140">
        <f>[1]NARMADA!$BH$465</f>
        <v>0</v>
      </c>
      <c r="N161" s="140">
        <f>[1]NARMADA!$BI$465</f>
        <v>0</v>
      </c>
      <c r="O161" s="140">
        <f>[1]NARMADA!$BJ$465</f>
        <v>0</v>
      </c>
      <c r="P161" s="140">
        <f t="shared" ref="P161:P170" si="15">SUM(D161:O161)</f>
        <v>0</v>
      </c>
    </row>
    <row r="162" spans="1:16" ht="15.75" x14ac:dyDescent="0.25">
      <c r="A162" s="152" t="s">
        <v>81</v>
      </c>
      <c r="B162" s="153">
        <v>3</v>
      </c>
      <c r="C162" s="139" t="s">
        <v>87</v>
      </c>
      <c r="D162" s="140">
        <f>[1]NARMADA!$AY$466</f>
        <v>0</v>
      </c>
      <c r="E162" s="140">
        <f>[1]NARMADA!$AZ$466</f>
        <v>0</v>
      </c>
      <c r="F162" s="140">
        <f>[1]NARMADA!$BA$466</f>
        <v>0</v>
      </c>
      <c r="G162" s="140">
        <f>[1]NARMADA!$BB$466</f>
        <v>0</v>
      </c>
      <c r="H162" s="140">
        <f>[1]NARMADA!$BC$466</f>
        <v>0</v>
      </c>
      <c r="I162" s="140">
        <f>[1]NARMADA!$BD$466</f>
        <v>0</v>
      </c>
      <c r="J162" s="140">
        <f>[1]NARMADA!$BE$466</f>
        <v>0</v>
      </c>
      <c r="K162" s="140">
        <f>[1]NARMADA!$BF$466</f>
        <v>0</v>
      </c>
      <c r="L162" s="140">
        <f>[1]NARMADA!$BG$466</f>
        <v>0</v>
      </c>
      <c r="M162" s="140">
        <f>[1]NARMADA!$BH$466</f>
        <v>0</v>
      </c>
      <c r="N162" s="140">
        <f>[1]NARMADA!$BI$466</f>
        <v>0</v>
      </c>
      <c r="O162" s="140">
        <f>[1]NARMADA!$BJ$466</f>
        <v>0</v>
      </c>
      <c r="P162" s="140">
        <f t="shared" si="15"/>
        <v>0</v>
      </c>
    </row>
    <row r="163" spans="1:16" ht="15.75" x14ac:dyDescent="0.25">
      <c r="A163" s="152"/>
      <c r="B163" s="153">
        <v>4</v>
      </c>
      <c r="C163" s="139" t="s">
        <v>88</v>
      </c>
      <c r="D163" s="140">
        <f>[1]NARMADA!$AY$467</f>
        <v>0</v>
      </c>
      <c r="E163" s="140">
        <f>[1]NARMADA!$AZ$467</f>
        <v>0</v>
      </c>
      <c r="F163" s="140">
        <f>[1]NARMADA!$BA$467</f>
        <v>0</v>
      </c>
      <c r="G163" s="140">
        <f>[1]NARMADA!$BB$467</f>
        <v>0</v>
      </c>
      <c r="H163" s="140">
        <f>[1]NARMADA!$BC$467</f>
        <v>0</v>
      </c>
      <c r="I163" s="140">
        <f>[1]NARMADA!$BD$467</f>
        <v>0</v>
      </c>
      <c r="J163" s="140">
        <f>[1]NARMADA!$BE$467</f>
        <v>0</v>
      </c>
      <c r="K163" s="140">
        <f>[1]NARMADA!$BF$467</f>
        <v>0</v>
      </c>
      <c r="L163" s="140">
        <f>[1]NARMADA!$BG$467</f>
        <v>0</v>
      </c>
      <c r="M163" s="140">
        <f>[1]NARMADA!$BH$467</f>
        <v>0</v>
      </c>
      <c r="N163" s="140">
        <f>[1]NARMADA!$BI$467</f>
        <v>0</v>
      </c>
      <c r="O163" s="140">
        <f>[1]NARMADA!$BJ$467</f>
        <v>0</v>
      </c>
      <c r="P163" s="140">
        <f t="shared" si="15"/>
        <v>0</v>
      </c>
    </row>
    <row r="164" spans="1:16" ht="15.75" x14ac:dyDescent="0.25">
      <c r="A164" s="152"/>
      <c r="B164" s="153">
        <v>5</v>
      </c>
      <c r="C164" s="139" t="s">
        <v>89</v>
      </c>
      <c r="D164" s="140">
        <f>[1]NARMADA!$AY$468</f>
        <v>0</v>
      </c>
      <c r="E164" s="140">
        <f>[1]NARMADA!$AZ$468</f>
        <v>0</v>
      </c>
      <c r="F164" s="140">
        <f>[1]NARMADA!$BA$468</f>
        <v>0</v>
      </c>
      <c r="G164" s="140">
        <f>[1]NARMADA!$BB$468</f>
        <v>0</v>
      </c>
      <c r="H164" s="140">
        <f>[1]NARMADA!$BC$468</f>
        <v>0</v>
      </c>
      <c r="I164" s="140">
        <f>[1]NARMADA!$BD$468</f>
        <v>0</v>
      </c>
      <c r="J164" s="140">
        <f>[1]NARMADA!$BE$468</f>
        <v>0</v>
      </c>
      <c r="K164" s="140">
        <f>[1]NARMADA!$BF$468</f>
        <v>0</v>
      </c>
      <c r="L164" s="140">
        <f>[1]NARMADA!$BG$468</f>
        <v>0</v>
      </c>
      <c r="M164" s="140">
        <f>[1]NARMADA!$BH$468</f>
        <v>0</v>
      </c>
      <c r="N164" s="140">
        <f>[1]NARMADA!$BI$468</f>
        <v>0</v>
      </c>
      <c r="O164" s="140">
        <f>[1]NARMADA!$BJ$468</f>
        <v>0</v>
      </c>
      <c r="P164" s="140">
        <f t="shared" si="15"/>
        <v>0</v>
      </c>
    </row>
    <row r="165" spans="1:16" ht="15.75" x14ac:dyDescent="0.25">
      <c r="A165" s="152"/>
      <c r="B165" s="153">
        <v>6</v>
      </c>
      <c r="C165" s="139" t="s">
        <v>90</v>
      </c>
      <c r="D165" s="140">
        <f>[1]NARMADA!$AY$469</f>
        <v>0</v>
      </c>
      <c r="E165" s="140">
        <f>[1]NARMADA!$AZ$469</f>
        <v>0</v>
      </c>
      <c r="F165" s="140">
        <f>[1]NARMADA!$BA$469</f>
        <v>0</v>
      </c>
      <c r="G165" s="140">
        <f>[1]NARMADA!$BB$469</f>
        <v>0</v>
      </c>
      <c r="H165" s="140">
        <f>[1]NARMADA!$BC$469</f>
        <v>0</v>
      </c>
      <c r="I165" s="140">
        <f>[1]NARMADA!$BD$469</f>
        <v>0</v>
      </c>
      <c r="J165" s="140">
        <f>[1]NARMADA!$BE$469</f>
        <v>0</v>
      </c>
      <c r="K165" s="140">
        <f>[1]NARMADA!$BF$469</f>
        <v>0</v>
      </c>
      <c r="L165" s="140">
        <f>[1]NARMADA!$BG$469</f>
        <v>0</v>
      </c>
      <c r="M165" s="140">
        <f>[1]NARMADA!$BH$469</f>
        <v>0</v>
      </c>
      <c r="N165" s="140">
        <f>[1]NARMADA!$BI$469</f>
        <v>0</v>
      </c>
      <c r="O165" s="140">
        <f>[1]NARMADA!$BJ$469</f>
        <v>0</v>
      </c>
      <c r="P165" s="140">
        <f t="shared" si="15"/>
        <v>0</v>
      </c>
    </row>
    <row r="166" spans="1:16" ht="15.75" x14ac:dyDescent="0.25">
      <c r="A166" s="152"/>
      <c r="B166" s="153">
        <v>7</v>
      </c>
      <c r="C166" s="139" t="s">
        <v>91</v>
      </c>
      <c r="D166" s="140">
        <f>[1]NARMADA!$AY$470</f>
        <v>0</v>
      </c>
      <c r="E166" s="140">
        <f>[1]NARMADA!$AZ$470</f>
        <v>0</v>
      </c>
      <c r="F166" s="140">
        <f>[1]NARMADA!$BA$470</f>
        <v>0</v>
      </c>
      <c r="G166" s="140">
        <f>[1]NARMADA!$BB$470</f>
        <v>0</v>
      </c>
      <c r="H166" s="140">
        <f>[1]NARMADA!$BC$470</f>
        <v>0</v>
      </c>
      <c r="I166" s="140">
        <f>[1]NARMADA!$BD$470</f>
        <v>0</v>
      </c>
      <c r="J166" s="140">
        <f>[1]NARMADA!$BE$470</f>
        <v>0</v>
      </c>
      <c r="K166" s="140">
        <f>[1]NARMADA!$BF$470</f>
        <v>0</v>
      </c>
      <c r="L166" s="140">
        <f>[1]NARMADA!$BG$470</f>
        <v>0</v>
      </c>
      <c r="M166" s="140">
        <f>[1]NARMADA!$BH$470</f>
        <v>0</v>
      </c>
      <c r="N166" s="140">
        <f>[1]NARMADA!$BI$470</f>
        <v>0</v>
      </c>
      <c r="O166" s="140">
        <f>[1]NARMADA!$BJ$470</f>
        <v>0</v>
      </c>
      <c r="P166" s="140">
        <f t="shared" si="15"/>
        <v>0</v>
      </c>
    </row>
    <row r="167" spans="1:16" ht="15.75" x14ac:dyDescent="0.25">
      <c r="A167" s="152"/>
      <c r="B167" s="153">
        <v>8</v>
      </c>
      <c r="C167" s="139" t="s">
        <v>92</v>
      </c>
      <c r="D167" s="140">
        <f>[1]NARMADA!$AY$471</f>
        <v>0</v>
      </c>
      <c r="E167" s="140">
        <f>[1]NARMADA!$AZ$471</f>
        <v>0</v>
      </c>
      <c r="F167" s="140">
        <f>[1]NARMADA!$BA$471</f>
        <v>0</v>
      </c>
      <c r="G167" s="140">
        <f>[1]NARMADA!$BB$471</f>
        <v>0</v>
      </c>
      <c r="H167" s="140">
        <f>[1]NARMADA!$BC$471</f>
        <v>0</v>
      </c>
      <c r="I167" s="140">
        <f>[1]NARMADA!$BD$471</f>
        <v>0</v>
      </c>
      <c r="J167" s="140">
        <f>[1]NARMADA!$BE$471</f>
        <v>0</v>
      </c>
      <c r="K167" s="140">
        <f>[1]NARMADA!$BF$471</f>
        <v>0</v>
      </c>
      <c r="L167" s="140">
        <f>[1]NARMADA!$BG$471</f>
        <v>0</v>
      </c>
      <c r="M167" s="140">
        <f>[1]NARMADA!$BH$471</f>
        <v>0</v>
      </c>
      <c r="N167" s="140">
        <f>[1]NARMADA!$BI$471</f>
        <v>0</v>
      </c>
      <c r="O167" s="140">
        <f>[1]NARMADA!$BJ$471</f>
        <v>0</v>
      </c>
      <c r="P167" s="140">
        <f t="shared" si="15"/>
        <v>0</v>
      </c>
    </row>
    <row r="168" spans="1:16" ht="15.75" x14ac:dyDescent="0.25">
      <c r="A168" s="152"/>
      <c r="B168" s="153">
        <v>9</v>
      </c>
      <c r="C168" s="139" t="s">
        <v>93</v>
      </c>
      <c r="D168" s="140">
        <f>[1]NARMADA!$AY$472</f>
        <v>0</v>
      </c>
      <c r="E168" s="140">
        <f>[1]NARMADA!$AZ$472</f>
        <v>0</v>
      </c>
      <c r="F168" s="140">
        <f>[1]NARMADA!$BA$472</f>
        <v>0</v>
      </c>
      <c r="G168" s="140">
        <f>[1]NARMADA!$BB$472</f>
        <v>0</v>
      </c>
      <c r="H168" s="140">
        <f>[1]NARMADA!$BC$472</f>
        <v>0</v>
      </c>
      <c r="I168" s="140">
        <f>[1]NARMADA!$BD$472</f>
        <v>0</v>
      </c>
      <c r="J168" s="140">
        <f>[1]NARMADA!$BE$472</f>
        <v>0</v>
      </c>
      <c r="K168" s="140">
        <f>[1]NARMADA!$BF$472</f>
        <v>0</v>
      </c>
      <c r="L168" s="140">
        <f>[1]NARMADA!$BG$472</f>
        <v>0</v>
      </c>
      <c r="M168" s="140">
        <f>[1]NARMADA!$BH$472</f>
        <v>0</v>
      </c>
      <c r="N168" s="140">
        <f>[1]NARMADA!$BI$472</f>
        <v>0</v>
      </c>
      <c r="O168" s="140">
        <f>[1]NARMADA!$BJ$472</f>
        <v>0</v>
      </c>
      <c r="P168" s="140">
        <f t="shared" si="15"/>
        <v>0</v>
      </c>
    </row>
    <row r="169" spans="1:16" ht="15.75" x14ac:dyDescent="0.25">
      <c r="A169" s="152"/>
      <c r="B169" s="153">
        <v>10</v>
      </c>
      <c r="C169" s="139" t="s">
        <v>94</v>
      </c>
      <c r="D169" s="140">
        <f>[1]NARMADA!$AY$473</f>
        <v>0</v>
      </c>
      <c r="E169" s="140">
        <f>[1]NARMADA!$AZ$473</f>
        <v>0</v>
      </c>
      <c r="F169" s="140">
        <f>[1]NARMADA!$BA$473</f>
        <v>0</v>
      </c>
      <c r="G169" s="140">
        <f>[1]NARMADA!$BB$473</f>
        <v>0</v>
      </c>
      <c r="H169" s="140">
        <f>[1]NARMADA!$BC$473</f>
        <v>0</v>
      </c>
      <c r="I169" s="140">
        <f>[1]NARMADA!$BD$473</f>
        <v>0</v>
      </c>
      <c r="J169" s="140">
        <f>[1]NARMADA!$BE$473</f>
        <v>0</v>
      </c>
      <c r="K169" s="140">
        <f>[1]NARMADA!$BF$473</f>
        <v>0</v>
      </c>
      <c r="L169" s="140">
        <f>[1]NARMADA!$BG$473</f>
        <v>0</v>
      </c>
      <c r="M169" s="140">
        <f>[1]NARMADA!$BH$473</f>
        <v>0</v>
      </c>
      <c r="N169" s="140">
        <f>[1]NARMADA!$BI$473</f>
        <v>0</v>
      </c>
      <c r="O169" s="140">
        <f>[1]NARMADA!$BJ$473</f>
        <v>0</v>
      </c>
      <c r="P169" s="140">
        <f t="shared" si="15"/>
        <v>0</v>
      </c>
    </row>
    <row r="170" spans="1:16" ht="15.75" x14ac:dyDescent="0.25">
      <c r="A170" s="154"/>
      <c r="B170" s="156">
        <v>11</v>
      </c>
      <c r="C170" s="143" t="s">
        <v>95</v>
      </c>
      <c r="D170" s="140">
        <f>[1]NARMADA!$AY$474</f>
        <v>0</v>
      </c>
      <c r="E170" s="140">
        <f>[1]NARMADA!$AZ$474</f>
        <v>0</v>
      </c>
      <c r="F170" s="140">
        <f>[1]NARMADA!$BA$474</f>
        <v>0</v>
      </c>
      <c r="G170" s="140">
        <f>[1]NARMADA!$BB$474</f>
        <v>0</v>
      </c>
      <c r="H170" s="140">
        <f>[1]NARMADA!$BC$474</f>
        <v>0</v>
      </c>
      <c r="I170" s="140">
        <f>[1]NARMADA!$BD$474</f>
        <v>0</v>
      </c>
      <c r="J170" s="140">
        <f>[1]NARMADA!$BE$474</f>
        <v>0</v>
      </c>
      <c r="K170" s="140">
        <f>[1]NARMADA!$BF$474</f>
        <v>0</v>
      </c>
      <c r="L170" s="140">
        <f>[1]NARMADA!$BG$474</f>
        <v>0</v>
      </c>
      <c r="M170" s="140">
        <f>[1]NARMADA!$BH$474</f>
        <v>0</v>
      </c>
      <c r="N170" s="140">
        <f>[1]NARMADA!$BI$474</f>
        <v>0</v>
      </c>
      <c r="O170" s="140">
        <f>[1]NARMADA!$BJ$474</f>
        <v>0</v>
      </c>
      <c r="P170" s="140">
        <f t="shared" si="15"/>
        <v>0</v>
      </c>
    </row>
    <row r="171" spans="1:16" ht="15.75" x14ac:dyDescent="0.25">
      <c r="A171" s="144" t="s">
        <v>96</v>
      </c>
      <c r="B171" s="145"/>
      <c r="C171" s="146"/>
      <c r="D171" s="147">
        <f>SUM(D160:D169)</f>
        <v>0</v>
      </c>
      <c r="E171" s="147">
        <f t="shared" ref="E171:O171" si="16">SUM(E160:E169)</f>
        <v>0</v>
      </c>
      <c r="F171" s="147">
        <f t="shared" si="16"/>
        <v>0</v>
      </c>
      <c r="G171" s="147">
        <f t="shared" si="16"/>
        <v>0</v>
      </c>
      <c r="H171" s="147">
        <f t="shared" si="16"/>
        <v>0</v>
      </c>
      <c r="I171" s="147">
        <f t="shared" si="16"/>
        <v>0</v>
      </c>
      <c r="J171" s="147">
        <f t="shared" si="16"/>
        <v>0</v>
      </c>
      <c r="K171" s="147">
        <f t="shared" si="16"/>
        <v>0</v>
      </c>
      <c r="L171" s="147">
        <f t="shared" si="16"/>
        <v>0</v>
      </c>
      <c r="M171" s="147">
        <f t="shared" si="16"/>
        <v>0</v>
      </c>
      <c r="N171" s="147">
        <f t="shared" si="16"/>
        <v>0</v>
      </c>
      <c r="O171" s="147">
        <f t="shared" si="16"/>
        <v>0</v>
      </c>
      <c r="P171" s="147">
        <f>SUM(P160:P169)</f>
        <v>0</v>
      </c>
    </row>
    <row r="172" spans="1:16" ht="15.75" x14ac:dyDescent="0.25">
      <c r="A172" s="151"/>
      <c r="B172" s="154"/>
      <c r="C172" s="167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</row>
    <row r="173" spans="1:16" ht="15.75" x14ac:dyDescent="0.25">
      <c r="A173" s="127" t="s">
        <v>97</v>
      </c>
      <c r="B173" s="169"/>
      <c r="C173" s="128"/>
      <c r="D173" s="147">
        <f t="shared" ref="D173:O173" si="17">D171+D158+D149+D133</f>
        <v>0</v>
      </c>
      <c r="E173" s="147">
        <f t="shared" si="17"/>
        <v>0</v>
      </c>
      <c r="F173" s="147">
        <f t="shared" si="17"/>
        <v>0</v>
      </c>
      <c r="G173" s="147">
        <f t="shared" si="17"/>
        <v>0</v>
      </c>
      <c r="H173" s="147">
        <f t="shared" si="17"/>
        <v>0</v>
      </c>
      <c r="I173" s="147">
        <f t="shared" si="17"/>
        <v>0</v>
      </c>
      <c r="J173" s="147">
        <f t="shared" si="17"/>
        <v>0</v>
      </c>
      <c r="K173" s="147">
        <f t="shared" si="17"/>
        <v>0</v>
      </c>
      <c r="L173" s="147">
        <f t="shared" si="17"/>
        <v>0</v>
      </c>
      <c r="M173" s="147">
        <f t="shared" si="17"/>
        <v>0</v>
      </c>
      <c r="N173" s="147">
        <f t="shared" si="17"/>
        <v>0</v>
      </c>
      <c r="O173" s="147">
        <f t="shared" si="17"/>
        <v>0</v>
      </c>
      <c r="P173" s="147">
        <f>SUM(D173:O173)</f>
        <v>0</v>
      </c>
    </row>
    <row r="174" spans="1:16" ht="15.75" x14ac:dyDescent="0.25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</row>
    <row r="175" spans="1:16" ht="15.75" x14ac:dyDescent="0.25">
      <c r="A175" s="170"/>
      <c r="B175" s="170"/>
      <c r="C175" s="170"/>
      <c r="D175" s="170"/>
      <c r="E175" s="170"/>
      <c r="F175" s="170"/>
      <c r="G175" s="170"/>
      <c r="H175" s="170"/>
      <c r="I175" s="171" t="s">
        <v>104</v>
      </c>
      <c r="J175" s="170"/>
      <c r="K175" s="170"/>
      <c r="L175" s="170"/>
      <c r="M175" s="170"/>
      <c r="N175" s="170"/>
      <c r="O175" s="170"/>
      <c r="P175" s="170"/>
    </row>
    <row r="176" spans="1:16" ht="15.75" x14ac:dyDescent="0.25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</row>
    <row r="177" spans="1:16" ht="15.75" x14ac:dyDescent="0.25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</row>
    <row r="178" spans="1:16" ht="15.75" x14ac:dyDescent="0.25">
      <c r="A178" s="172" t="s">
        <v>105</v>
      </c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</row>
    <row r="179" spans="1:16" ht="15.75" x14ac:dyDescent="0.25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</row>
    <row r="180" spans="1:16" ht="15.75" x14ac:dyDescent="0.25">
      <c r="A180" s="179" t="s">
        <v>106</v>
      </c>
      <c r="B180" s="179"/>
      <c r="C180" s="179"/>
      <c r="D180" s="179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</row>
    <row r="181" spans="1:16" ht="15.75" x14ac:dyDescent="0.25">
      <c r="A181" s="176" t="s">
        <v>107</v>
      </c>
      <c r="B181" s="174"/>
      <c r="C181" s="174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</row>
    <row r="182" spans="1:16" ht="15.75" x14ac:dyDescent="0.25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</row>
    <row r="183" spans="1:16" ht="15.75" x14ac:dyDescent="0.25">
      <c r="A183" s="126" t="s">
        <v>12</v>
      </c>
      <c r="B183" s="127" t="s">
        <v>30</v>
      </c>
      <c r="C183" s="128"/>
      <c r="D183" s="129" t="s">
        <v>31</v>
      </c>
      <c r="E183" s="129" t="s">
        <v>32</v>
      </c>
      <c r="F183" s="129" t="s">
        <v>33</v>
      </c>
      <c r="G183" s="129" t="s">
        <v>34</v>
      </c>
      <c r="H183" s="129" t="s">
        <v>35</v>
      </c>
      <c r="I183" s="129" t="s">
        <v>36</v>
      </c>
      <c r="J183" s="129" t="s">
        <v>37</v>
      </c>
      <c r="K183" s="129" t="s">
        <v>38</v>
      </c>
      <c r="L183" s="129" t="s">
        <v>39</v>
      </c>
      <c r="M183" s="129" t="s">
        <v>40</v>
      </c>
      <c r="N183" s="129" t="s">
        <v>41</v>
      </c>
      <c r="O183" s="129" t="s">
        <v>42</v>
      </c>
      <c r="P183" s="130" t="s">
        <v>43</v>
      </c>
    </row>
    <row r="184" spans="1:16" ht="15.75" x14ac:dyDescent="0.25">
      <c r="A184" s="131">
        <v>1</v>
      </c>
      <c r="B184" s="132">
        <v>2</v>
      </c>
      <c r="C184" s="132"/>
      <c r="D184" s="131">
        <v>3</v>
      </c>
      <c r="E184" s="131">
        <v>4</v>
      </c>
      <c r="F184" s="131">
        <v>5</v>
      </c>
      <c r="G184" s="131">
        <v>6</v>
      </c>
      <c r="H184" s="131">
        <v>7</v>
      </c>
      <c r="I184" s="131">
        <v>8</v>
      </c>
      <c r="J184" s="131">
        <v>9</v>
      </c>
      <c r="K184" s="131">
        <v>10</v>
      </c>
      <c r="L184" s="131">
        <v>11</v>
      </c>
      <c r="M184" s="131">
        <v>12</v>
      </c>
      <c r="N184" s="131">
        <v>13</v>
      </c>
      <c r="O184" s="131">
        <v>14</v>
      </c>
      <c r="P184" s="131">
        <v>15</v>
      </c>
    </row>
    <row r="185" spans="1:16" ht="15.75" x14ac:dyDescent="0.25">
      <c r="A185" s="133" t="s">
        <v>44</v>
      </c>
      <c r="B185" s="134" t="s">
        <v>45</v>
      </c>
      <c r="C185" s="135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</row>
    <row r="186" spans="1:16" ht="15.75" x14ac:dyDescent="0.25">
      <c r="A186" s="137"/>
      <c r="B186" s="138">
        <v>1</v>
      </c>
      <c r="C186" s="139" t="s">
        <v>46</v>
      </c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</row>
    <row r="187" spans="1:16" ht="15.75" x14ac:dyDescent="0.25">
      <c r="A187" s="137"/>
      <c r="B187" s="138">
        <v>2</v>
      </c>
      <c r="C187" s="139" t="s">
        <v>47</v>
      </c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ht="15.75" x14ac:dyDescent="0.25">
      <c r="A188" s="137"/>
      <c r="B188" s="138">
        <v>3</v>
      </c>
      <c r="C188" s="139" t="s">
        <v>48</v>
      </c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</row>
    <row r="189" spans="1:16" ht="15.75" x14ac:dyDescent="0.25">
      <c r="A189" s="137"/>
      <c r="B189" s="138">
        <v>4</v>
      </c>
      <c r="C189" s="139" t="s">
        <v>49</v>
      </c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ht="15.75" x14ac:dyDescent="0.25">
      <c r="A190" s="137"/>
      <c r="B190" s="138">
        <v>5</v>
      </c>
      <c r="C190" s="139" t="s">
        <v>50</v>
      </c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</row>
    <row r="191" spans="1:16" ht="15.75" x14ac:dyDescent="0.25">
      <c r="A191" s="141"/>
      <c r="B191" s="142">
        <v>6</v>
      </c>
      <c r="C191" s="143" t="s">
        <v>51</v>
      </c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ht="15.75" x14ac:dyDescent="0.25">
      <c r="A192" s="144" t="s">
        <v>52</v>
      </c>
      <c r="B192" s="145"/>
      <c r="C192" s="146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</row>
    <row r="193" spans="1:16" ht="15.75" x14ac:dyDescent="0.25">
      <c r="A193" s="148" t="s">
        <v>53</v>
      </c>
      <c r="B193" s="149" t="s">
        <v>54</v>
      </c>
      <c r="C193" s="150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</row>
    <row r="194" spans="1:16" ht="15.75" x14ac:dyDescent="0.25">
      <c r="A194" s="137"/>
      <c r="B194" s="138">
        <v>1</v>
      </c>
      <c r="C194" s="139" t="s">
        <v>55</v>
      </c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</row>
    <row r="195" spans="1:16" ht="15.75" x14ac:dyDescent="0.25">
      <c r="A195" s="152"/>
      <c r="B195" s="153">
        <v>2</v>
      </c>
      <c r="C195" s="139" t="s">
        <v>56</v>
      </c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ht="15.75" x14ac:dyDescent="0.25">
      <c r="A196" s="137"/>
      <c r="B196" s="138">
        <v>3</v>
      </c>
      <c r="C196" s="139" t="s">
        <v>57</v>
      </c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</row>
    <row r="197" spans="1:16" ht="15.75" x14ac:dyDescent="0.25">
      <c r="A197" s="152"/>
      <c r="B197" s="153">
        <v>4</v>
      </c>
      <c r="C197" s="139" t="s">
        <v>58</v>
      </c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ht="15.75" x14ac:dyDescent="0.25">
      <c r="A198" s="137"/>
      <c r="B198" s="138">
        <v>5</v>
      </c>
      <c r="C198" s="139" t="s">
        <v>59</v>
      </c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</row>
    <row r="199" spans="1:16" ht="15.75" x14ac:dyDescent="0.25">
      <c r="A199" s="152"/>
      <c r="B199" s="153">
        <v>6</v>
      </c>
      <c r="C199" s="139" t="s">
        <v>60</v>
      </c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ht="15.75" x14ac:dyDescent="0.25">
      <c r="A200" s="137"/>
      <c r="B200" s="138">
        <v>7</v>
      </c>
      <c r="C200" s="139" t="s">
        <v>61</v>
      </c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</row>
    <row r="201" spans="1:16" ht="15.75" x14ac:dyDescent="0.25">
      <c r="A201" s="152"/>
      <c r="B201" s="153">
        <v>8</v>
      </c>
      <c r="C201" s="139" t="s">
        <v>62</v>
      </c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ht="15.75" x14ac:dyDescent="0.25">
      <c r="A202" s="137"/>
      <c r="B202" s="138">
        <v>9</v>
      </c>
      <c r="C202" s="139" t="s">
        <v>63</v>
      </c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1:16" ht="15.75" x14ac:dyDescent="0.25">
      <c r="A203" s="152"/>
      <c r="B203" s="153">
        <v>10</v>
      </c>
      <c r="C203" s="139" t="s">
        <v>64</v>
      </c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ht="15.75" x14ac:dyDescent="0.25">
      <c r="A204" s="137"/>
      <c r="B204" s="138">
        <v>11</v>
      </c>
      <c r="C204" s="139" t="s">
        <v>65</v>
      </c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</row>
    <row r="205" spans="1:16" ht="15.75" x14ac:dyDescent="0.25">
      <c r="A205" s="152"/>
      <c r="B205" s="153">
        <v>12</v>
      </c>
      <c r="C205" s="139" t="s">
        <v>66</v>
      </c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ht="15.75" x14ac:dyDescent="0.25">
      <c r="A206" s="137"/>
      <c r="B206" s="138">
        <v>13</v>
      </c>
      <c r="C206" s="139" t="s">
        <v>67</v>
      </c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1:16" ht="15.75" x14ac:dyDescent="0.25">
      <c r="A207" s="151"/>
      <c r="B207" s="154">
        <v>14</v>
      </c>
      <c r="C207" s="143" t="s">
        <v>68</v>
      </c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ht="15.75" x14ac:dyDescent="0.25">
      <c r="A208" s="144" t="s">
        <v>69</v>
      </c>
      <c r="B208" s="145"/>
      <c r="C208" s="146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</row>
    <row r="209" spans="1:16" ht="15.75" x14ac:dyDescent="0.25">
      <c r="A209" s="148" t="s">
        <v>70</v>
      </c>
      <c r="B209" s="149" t="s">
        <v>71</v>
      </c>
      <c r="C209" s="150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</row>
    <row r="210" spans="1:16" ht="15.75" x14ac:dyDescent="0.25">
      <c r="A210" s="137"/>
      <c r="B210" s="138">
        <v>1</v>
      </c>
      <c r="C210" s="139" t="s">
        <v>72</v>
      </c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</row>
    <row r="211" spans="1:16" ht="15.75" x14ac:dyDescent="0.25">
      <c r="A211" s="152"/>
      <c r="B211" s="153">
        <v>2</v>
      </c>
      <c r="C211" s="139" t="s">
        <v>73</v>
      </c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ht="15.75" x14ac:dyDescent="0.25">
      <c r="A212" s="137"/>
      <c r="B212" s="138">
        <v>3</v>
      </c>
      <c r="C212" s="139" t="s">
        <v>74</v>
      </c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</row>
    <row r="213" spans="1:16" ht="15.75" x14ac:dyDescent="0.25">
      <c r="A213" s="152"/>
      <c r="B213" s="153">
        <v>4</v>
      </c>
      <c r="C213" s="139" t="s">
        <v>75</v>
      </c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ht="15.75" x14ac:dyDescent="0.25">
      <c r="A214" s="155"/>
      <c r="B214" s="156">
        <v>5</v>
      </c>
      <c r="C214" s="157" t="s">
        <v>76</v>
      </c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1"/>
    </row>
    <row r="215" spans="1:16" ht="15.75" x14ac:dyDescent="0.25">
      <c r="A215" s="159"/>
      <c r="B215" s="182">
        <v>6</v>
      </c>
      <c r="C215" s="183" t="s">
        <v>77</v>
      </c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</row>
    <row r="216" spans="1:16" ht="15.75" x14ac:dyDescent="0.25">
      <c r="A216" s="163"/>
      <c r="B216" s="164"/>
      <c r="C216" s="165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</row>
    <row r="217" spans="1:16" ht="15.75" x14ac:dyDescent="0.25">
      <c r="A217" s="144" t="s">
        <v>82</v>
      </c>
      <c r="B217" s="145"/>
      <c r="C217" s="146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</row>
    <row r="218" spans="1:16" ht="15.75" x14ac:dyDescent="0.25">
      <c r="A218" s="148" t="s">
        <v>83</v>
      </c>
      <c r="B218" s="149" t="s">
        <v>84</v>
      </c>
      <c r="C218" s="150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</row>
    <row r="219" spans="1:16" ht="15.75" x14ac:dyDescent="0.25">
      <c r="A219" s="152" t="s">
        <v>81</v>
      </c>
      <c r="B219" s="153">
        <v>1</v>
      </c>
      <c r="C219" s="139" t="s">
        <v>85</v>
      </c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ht="15.75" x14ac:dyDescent="0.25">
      <c r="A220" s="152" t="s">
        <v>81</v>
      </c>
      <c r="B220" s="153">
        <v>2</v>
      </c>
      <c r="C220" s="139" t="s">
        <v>86</v>
      </c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</row>
    <row r="221" spans="1:16" ht="15.75" x14ac:dyDescent="0.25">
      <c r="A221" s="152" t="s">
        <v>81</v>
      </c>
      <c r="B221" s="153">
        <v>3</v>
      </c>
      <c r="C221" s="139" t="s">
        <v>87</v>
      </c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ht="15.75" x14ac:dyDescent="0.25">
      <c r="A222" s="152"/>
      <c r="B222" s="153">
        <v>4</v>
      </c>
      <c r="C222" s="139" t="s">
        <v>88</v>
      </c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</row>
    <row r="223" spans="1:16" ht="15.75" x14ac:dyDescent="0.25">
      <c r="A223" s="152"/>
      <c r="B223" s="153">
        <v>5</v>
      </c>
      <c r="C223" s="139" t="s">
        <v>89</v>
      </c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ht="15.75" x14ac:dyDescent="0.25">
      <c r="A224" s="152"/>
      <c r="B224" s="153">
        <v>6</v>
      </c>
      <c r="C224" s="139" t="s">
        <v>90</v>
      </c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</row>
    <row r="225" spans="1:16" ht="15.75" x14ac:dyDescent="0.25">
      <c r="A225" s="152"/>
      <c r="B225" s="153">
        <v>7</v>
      </c>
      <c r="C225" s="139" t="s">
        <v>91</v>
      </c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ht="15.75" x14ac:dyDescent="0.25">
      <c r="A226" s="152"/>
      <c r="B226" s="153">
        <v>8</v>
      </c>
      <c r="C226" s="139" t="s">
        <v>92</v>
      </c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</row>
    <row r="227" spans="1:16" ht="15.75" x14ac:dyDescent="0.25">
      <c r="A227" s="152"/>
      <c r="B227" s="153">
        <v>9</v>
      </c>
      <c r="C227" s="139" t="s">
        <v>93</v>
      </c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ht="15.75" x14ac:dyDescent="0.25">
      <c r="A228" s="152"/>
      <c r="B228" s="153">
        <v>10</v>
      </c>
      <c r="C228" s="139" t="s">
        <v>94</v>
      </c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</row>
    <row r="229" spans="1:16" ht="15.75" x14ac:dyDescent="0.25">
      <c r="A229" s="154"/>
      <c r="B229" s="156">
        <v>11</v>
      </c>
      <c r="C229" s="143" t="s">
        <v>95</v>
      </c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40"/>
    </row>
    <row r="230" spans="1:16" ht="15.75" x14ac:dyDescent="0.25">
      <c r="A230" s="144" t="s">
        <v>96</v>
      </c>
      <c r="B230" s="145"/>
      <c r="C230" s="14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47"/>
    </row>
    <row r="231" spans="1:16" ht="15.75" x14ac:dyDescent="0.25">
      <c r="A231" s="151"/>
      <c r="B231" s="154"/>
      <c r="C231" s="167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</row>
    <row r="232" spans="1:16" ht="15.75" x14ac:dyDescent="0.25">
      <c r="A232" s="127" t="s">
        <v>97</v>
      </c>
      <c r="B232" s="169"/>
      <c r="C232" s="128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</row>
    <row r="233" spans="1:16" ht="15.75" x14ac:dyDescent="0.25">
      <c r="A233" s="187"/>
      <c r="B233" s="187"/>
      <c r="C233" s="187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</row>
    <row r="234" spans="1:16" ht="15.75" x14ac:dyDescent="0.25">
      <c r="A234" s="174"/>
      <c r="B234" s="174"/>
      <c r="C234" s="174"/>
      <c r="D234" s="189"/>
      <c r="E234" s="189"/>
      <c r="F234" s="189"/>
      <c r="G234" s="189"/>
      <c r="H234" s="189"/>
      <c r="I234" s="190" t="s">
        <v>108</v>
      </c>
      <c r="J234" s="189"/>
      <c r="K234" s="189"/>
      <c r="L234" s="189"/>
      <c r="M234" s="189"/>
      <c r="N234" s="189"/>
      <c r="O234" s="189"/>
      <c r="P234" s="189"/>
    </row>
    <row r="235" spans="1:16" ht="15.75" x14ac:dyDescent="0.25">
      <c r="A235" s="174"/>
      <c r="B235" s="174"/>
      <c r="C235" s="174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</row>
    <row r="236" spans="1:16" ht="15.75" x14ac:dyDescent="0.25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</row>
    <row r="237" spans="1:16" ht="15.75" x14ac:dyDescent="0.25">
      <c r="A237" s="172" t="s">
        <v>109</v>
      </c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</row>
    <row r="238" spans="1:16" ht="15.75" x14ac:dyDescent="0.25">
      <c r="A238" s="172" t="s">
        <v>110</v>
      </c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</row>
    <row r="239" spans="1:16" ht="15.75" x14ac:dyDescent="0.25">
      <c r="A239" s="174"/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</row>
    <row r="240" spans="1:16" ht="15.75" x14ac:dyDescent="0.25">
      <c r="A240" s="126" t="s">
        <v>12</v>
      </c>
      <c r="B240" s="127" t="s">
        <v>30</v>
      </c>
      <c r="C240" s="128"/>
      <c r="D240" s="129" t="s">
        <v>31</v>
      </c>
      <c r="E240" s="129" t="s">
        <v>32</v>
      </c>
      <c r="F240" s="129" t="s">
        <v>33</v>
      </c>
      <c r="G240" s="129" t="s">
        <v>34</v>
      </c>
      <c r="H240" s="129" t="s">
        <v>35</v>
      </c>
      <c r="I240" s="129" t="s">
        <v>36</v>
      </c>
      <c r="J240" s="129" t="s">
        <v>37</v>
      </c>
      <c r="K240" s="129" t="s">
        <v>38</v>
      </c>
      <c r="L240" s="129" t="s">
        <v>39</v>
      </c>
      <c r="M240" s="129" t="s">
        <v>40</v>
      </c>
      <c r="N240" s="129" t="s">
        <v>41</v>
      </c>
      <c r="O240" s="129" t="s">
        <v>42</v>
      </c>
      <c r="P240" s="130" t="s">
        <v>43</v>
      </c>
    </row>
    <row r="241" spans="1:16" ht="15.75" x14ac:dyDescent="0.25">
      <c r="A241" s="131">
        <v>1</v>
      </c>
      <c r="B241" s="132">
        <v>2</v>
      </c>
      <c r="C241" s="132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1:16" ht="15.75" x14ac:dyDescent="0.25">
      <c r="A242" s="133" t="s">
        <v>44</v>
      </c>
      <c r="B242" s="134" t="s">
        <v>45</v>
      </c>
      <c r="C242" s="135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</row>
    <row r="243" spans="1:16" ht="15.75" x14ac:dyDescent="0.25">
      <c r="A243" s="137"/>
      <c r="B243" s="138">
        <v>1</v>
      </c>
      <c r="C243" s="139" t="s">
        <v>46</v>
      </c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ht="15.75" x14ac:dyDescent="0.25">
      <c r="A244" s="137"/>
      <c r="B244" s="138">
        <v>2</v>
      </c>
      <c r="C244" s="139" t="s">
        <v>47</v>
      </c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</row>
    <row r="245" spans="1:16" ht="15.75" x14ac:dyDescent="0.25">
      <c r="A245" s="137"/>
      <c r="B245" s="138">
        <v>3</v>
      </c>
      <c r="C245" s="139" t="s">
        <v>48</v>
      </c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ht="15.75" x14ac:dyDescent="0.25">
      <c r="A246" s="137"/>
      <c r="B246" s="138">
        <v>4</v>
      </c>
      <c r="C246" s="139" t="s">
        <v>49</v>
      </c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</row>
    <row r="247" spans="1:16" ht="15.75" x14ac:dyDescent="0.25">
      <c r="A247" s="137"/>
      <c r="B247" s="138">
        <v>5</v>
      </c>
      <c r="C247" s="139" t="s">
        <v>50</v>
      </c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ht="15.75" x14ac:dyDescent="0.25">
      <c r="A248" s="141"/>
      <c r="B248" s="142">
        <v>6</v>
      </c>
      <c r="C248" s="143" t="s">
        <v>51</v>
      </c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</row>
    <row r="249" spans="1:16" ht="15.75" x14ac:dyDescent="0.25">
      <c r="A249" s="144" t="s">
        <v>52</v>
      </c>
      <c r="B249" s="145"/>
      <c r="C249" s="146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</row>
    <row r="250" spans="1:16" ht="15.75" x14ac:dyDescent="0.25">
      <c r="A250" s="148" t="s">
        <v>53</v>
      </c>
      <c r="B250" s="149" t="s">
        <v>54</v>
      </c>
      <c r="C250" s="150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</row>
    <row r="251" spans="1:16" ht="15.75" x14ac:dyDescent="0.25">
      <c r="A251" s="137"/>
      <c r="B251" s="138">
        <v>1</v>
      </c>
      <c r="C251" s="139" t="s">
        <v>55</v>
      </c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ht="15.75" x14ac:dyDescent="0.25">
      <c r="A252" s="152"/>
      <c r="B252" s="153">
        <v>2</v>
      </c>
      <c r="C252" s="139" t="s">
        <v>56</v>
      </c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</row>
    <row r="253" spans="1:16" ht="15.75" x14ac:dyDescent="0.25">
      <c r="A253" s="137"/>
      <c r="B253" s="138">
        <v>3</v>
      </c>
      <c r="C253" s="139" t="s">
        <v>57</v>
      </c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ht="15.75" x14ac:dyDescent="0.25">
      <c r="A254" s="152"/>
      <c r="B254" s="153">
        <v>4</v>
      </c>
      <c r="C254" s="139" t="s">
        <v>58</v>
      </c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</row>
    <row r="255" spans="1:16" ht="15.75" x14ac:dyDescent="0.25">
      <c r="A255" s="137"/>
      <c r="B255" s="138">
        <v>5</v>
      </c>
      <c r="C255" s="139" t="s">
        <v>59</v>
      </c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ht="15.75" x14ac:dyDescent="0.25">
      <c r="A256" s="152"/>
      <c r="B256" s="153">
        <v>6</v>
      </c>
      <c r="C256" s="139" t="s">
        <v>60</v>
      </c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</row>
    <row r="257" spans="1:16" ht="15.75" x14ac:dyDescent="0.25">
      <c r="A257" s="137"/>
      <c r="B257" s="138">
        <v>7</v>
      </c>
      <c r="C257" s="139" t="s">
        <v>61</v>
      </c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ht="15.75" x14ac:dyDescent="0.25">
      <c r="A258" s="152"/>
      <c r="B258" s="153">
        <v>8</v>
      </c>
      <c r="C258" s="139" t="s">
        <v>62</v>
      </c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</row>
    <row r="259" spans="1:16" ht="15.75" x14ac:dyDescent="0.25">
      <c r="A259" s="137"/>
      <c r="B259" s="138">
        <v>9</v>
      </c>
      <c r="C259" s="139" t="s">
        <v>63</v>
      </c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ht="15.75" x14ac:dyDescent="0.25">
      <c r="A260" s="152"/>
      <c r="B260" s="153">
        <v>10</v>
      </c>
      <c r="C260" s="139" t="s">
        <v>64</v>
      </c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</row>
    <row r="261" spans="1:16" ht="15.75" x14ac:dyDescent="0.25">
      <c r="A261" s="137"/>
      <c r="B261" s="138">
        <v>11</v>
      </c>
      <c r="C261" s="139" t="s">
        <v>65</v>
      </c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ht="15.75" x14ac:dyDescent="0.25">
      <c r="A262" s="152"/>
      <c r="B262" s="153">
        <v>12</v>
      </c>
      <c r="C262" s="139" t="s">
        <v>66</v>
      </c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</row>
    <row r="263" spans="1:16" ht="15.75" x14ac:dyDescent="0.25">
      <c r="A263" s="137"/>
      <c r="B263" s="138">
        <v>13</v>
      </c>
      <c r="C263" s="139" t="s">
        <v>67</v>
      </c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ht="15.75" x14ac:dyDescent="0.25">
      <c r="A264" s="151"/>
      <c r="B264" s="154">
        <v>14</v>
      </c>
      <c r="C264" s="143" t="s">
        <v>68</v>
      </c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</row>
    <row r="265" spans="1:16" ht="15.75" x14ac:dyDescent="0.25">
      <c r="A265" s="144" t="s">
        <v>69</v>
      </c>
      <c r="B265" s="145"/>
      <c r="C265" s="146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</row>
    <row r="266" spans="1:16" ht="15.75" x14ac:dyDescent="0.25">
      <c r="A266" s="148" t="s">
        <v>70</v>
      </c>
      <c r="B266" s="149" t="s">
        <v>71</v>
      </c>
      <c r="C266" s="150"/>
      <c r="D266" s="151"/>
      <c r="E266" s="151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</row>
    <row r="267" spans="1:16" ht="15.75" x14ac:dyDescent="0.25">
      <c r="A267" s="137"/>
      <c r="B267" s="138">
        <v>1</v>
      </c>
      <c r="C267" s="139" t="s">
        <v>72</v>
      </c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ht="15.75" x14ac:dyDescent="0.25">
      <c r="A268" s="152"/>
      <c r="B268" s="153">
        <v>2</v>
      </c>
      <c r="C268" s="139" t="s">
        <v>73</v>
      </c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</row>
    <row r="269" spans="1:16" ht="15.75" x14ac:dyDescent="0.25">
      <c r="A269" s="137"/>
      <c r="B269" s="138">
        <v>3</v>
      </c>
      <c r="C269" s="139" t="s">
        <v>74</v>
      </c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ht="15.75" x14ac:dyDescent="0.25">
      <c r="A270" s="152"/>
      <c r="B270" s="153">
        <v>4</v>
      </c>
      <c r="C270" s="139" t="s">
        <v>75</v>
      </c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</row>
    <row r="271" spans="1:16" ht="15.75" x14ac:dyDescent="0.25">
      <c r="A271" s="155"/>
      <c r="B271" s="156">
        <v>5</v>
      </c>
      <c r="C271" s="157" t="s">
        <v>76</v>
      </c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ht="15.75" x14ac:dyDescent="0.25">
      <c r="A272" s="159"/>
      <c r="B272" s="160">
        <v>6</v>
      </c>
      <c r="C272" s="161" t="s">
        <v>77</v>
      </c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62"/>
    </row>
    <row r="273" spans="1:16" ht="15.75" x14ac:dyDescent="0.25">
      <c r="A273" s="163"/>
      <c r="B273" s="164"/>
      <c r="C273" s="165"/>
      <c r="D273" s="166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66"/>
    </row>
    <row r="274" spans="1:16" ht="15.75" x14ac:dyDescent="0.25">
      <c r="A274" s="144" t="s">
        <v>82</v>
      </c>
      <c r="B274" s="145"/>
      <c r="C274" s="146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</row>
    <row r="275" spans="1:16" ht="15.75" x14ac:dyDescent="0.25">
      <c r="A275" s="148" t="s">
        <v>83</v>
      </c>
      <c r="B275" s="149" t="s">
        <v>84</v>
      </c>
      <c r="C275" s="150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</row>
    <row r="276" spans="1:16" ht="15.75" x14ac:dyDescent="0.25">
      <c r="A276" s="152" t="s">
        <v>81</v>
      </c>
      <c r="B276" s="153">
        <v>1</v>
      </c>
      <c r="C276" s="139" t="s">
        <v>85</v>
      </c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</row>
    <row r="277" spans="1:16" ht="15.75" x14ac:dyDescent="0.25">
      <c r="A277" s="152" t="s">
        <v>81</v>
      </c>
      <c r="B277" s="153">
        <v>2</v>
      </c>
      <c r="C277" s="139" t="s">
        <v>86</v>
      </c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ht="15.75" x14ac:dyDescent="0.25">
      <c r="A278" s="152" t="s">
        <v>81</v>
      </c>
      <c r="B278" s="153">
        <v>3</v>
      </c>
      <c r="C278" s="139" t="s">
        <v>87</v>
      </c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</row>
    <row r="279" spans="1:16" ht="15.75" x14ac:dyDescent="0.25">
      <c r="A279" s="152"/>
      <c r="B279" s="153">
        <v>4</v>
      </c>
      <c r="C279" s="139" t="s">
        <v>88</v>
      </c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ht="15.75" x14ac:dyDescent="0.25">
      <c r="A280" s="152"/>
      <c r="B280" s="153">
        <v>5</v>
      </c>
      <c r="C280" s="139" t="s">
        <v>89</v>
      </c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</row>
    <row r="281" spans="1:16" ht="15.75" x14ac:dyDescent="0.25">
      <c r="A281" s="152"/>
      <c r="B281" s="153">
        <v>6</v>
      </c>
      <c r="C281" s="139" t="s">
        <v>90</v>
      </c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ht="15.75" x14ac:dyDescent="0.25">
      <c r="A282" s="152"/>
      <c r="B282" s="153">
        <v>7</v>
      </c>
      <c r="C282" s="139" t="s">
        <v>91</v>
      </c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</row>
    <row r="283" spans="1:16" ht="15.75" x14ac:dyDescent="0.25">
      <c r="A283" s="152"/>
      <c r="B283" s="153">
        <v>8</v>
      </c>
      <c r="C283" s="139" t="s">
        <v>92</v>
      </c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ht="15.75" x14ac:dyDescent="0.25">
      <c r="A284" s="152"/>
      <c r="B284" s="153">
        <v>9</v>
      </c>
      <c r="C284" s="139" t="s">
        <v>93</v>
      </c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</row>
    <row r="285" spans="1:16" ht="15.75" x14ac:dyDescent="0.25">
      <c r="A285" s="152"/>
      <c r="B285" s="153">
        <v>10</v>
      </c>
      <c r="C285" s="139" t="s">
        <v>94</v>
      </c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ht="15.75" x14ac:dyDescent="0.25">
      <c r="A286" s="154"/>
      <c r="B286" s="156">
        <v>11</v>
      </c>
      <c r="C286" s="143" t="s">
        <v>95</v>
      </c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</row>
    <row r="287" spans="1:16" ht="15.75" x14ac:dyDescent="0.25">
      <c r="A287" s="144" t="s">
        <v>96</v>
      </c>
      <c r="B287" s="145"/>
      <c r="C287" s="146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</row>
    <row r="288" spans="1:16" ht="15.75" x14ac:dyDescent="0.25">
      <c r="A288" s="195" t="s">
        <v>111</v>
      </c>
      <c r="B288" s="196"/>
      <c r="C288" s="197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</row>
    <row r="289" spans="1:16" ht="15.75" x14ac:dyDescent="0.25">
      <c r="A289" s="199" t="s">
        <v>112</v>
      </c>
      <c r="B289" s="200"/>
      <c r="C289" s="201"/>
      <c r="D289" s="193"/>
      <c r="E289" s="193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62"/>
    </row>
    <row r="290" spans="1:16" ht="15.75" x14ac:dyDescent="0.25">
      <c r="A290" s="202" t="s">
        <v>113</v>
      </c>
      <c r="B290" s="203"/>
      <c r="C290" s="204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</row>
    <row r="291" spans="1:16" ht="15.75" x14ac:dyDescent="0.25">
      <c r="A291" s="206" t="s">
        <v>114</v>
      </c>
      <c r="B291" s="207"/>
      <c r="C291" s="208"/>
      <c r="D291" s="209"/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</row>
    <row r="292" spans="1:16" ht="15.75" x14ac:dyDescent="0.25">
      <c r="A292" s="210" t="s">
        <v>43</v>
      </c>
      <c r="B292" s="211"/>
      <c r="C292" s="212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</row>
    <row r="293" spans="1:16" x14ac:dyDescent="0.25">
      <c r="A293" s="18"/>
      <c r="B293" s="18"/>
      <c r="C293" s="18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3"/>
    </row>
    <row r="294" spans="1:16" ht="18" x14ac:dyDescent="0.25">
      <c r="A294" s="18"/>
      <c r="B294" s="18"/>
      <c r="C294" s="18"/>
      <c r="D294" s="24"/>
      <c r="E294" s="24"/>
      <c r="F294" s="24"/>
      <c r="G294" s="24"/>
      <c r="H294" s="24"/>
      <c r="I294" s="25" t="s">
        <v>115</v>
      </c>
      <c r="J294" s="24"/>
      <c r="K294" s="24"/>
      <c r="L294" s="24"/>
      <c r="M294" s="24"/>
      <c r="N294" s="24"/>
      <c r="O294" s="24"/>
      <c r="P294" s="19"/>
    </row>
    <row r="295" spans="1:16" ht="20.25" x14ac:dyDescent="0.3">
      <c r="A295" s="18"/>
      <c r="B295" s="18"/>
      <c r="C295" s="18"/>
      <c r="D295" s="22"/>
      <c r="E295" s="18"/>
      <c r="F295" s="22"/>
      <c r="G295" s="26"/>
      <c r="H295" s="26"/>
      <c r="I295" s="18"/>
      <c r="J295" s="18"/>
      <c r="K295" s="18"/>
      <c r="L295" s="18"/>
      <c r="M295" s="18"/>
      <c r="N295" s="18"/>
      <c r="O295" s="27">
        <f>P292</f>
        <v>0</v>
      </c>
      <c r="P295" s="27"/>
    </row>
  </sheetData>
  <mergeCells count="68">
    <mergeCell ref="A292:C292"/>
    <mergeCell ref="O295:P295"/>
    <mergeCell ref="A265:C265"/>
    <mergeCell ref="B266:C266"/>
    <mergeCell ref="A274:C274"/>
    <mergeCell ref="B275:C275"/>
    <mergeCell ref="A287:C287"/>
    <mergeCell ref="A291:C291"/>
    <mergeCell ref="A238:P238"/>
    <mergeCell ref="B240:C240"/>
    <mergeCell ref="B241:C241"/>
    <mergeCell ref="B242:C242"/>
    <mergeCell ref="A249:C249"/>
    <mergeCell ref="B250:C250"/>
    <mergeCell ref="B209:C209"/>
    <mergeCell ref="A217:C217"/>
    <mergeCell ref="B218:C218"/>
    <mergeCell ref="A230:C230"/>
    <mergeCell ref="A232:C232"/>
    <mergeCell ref="A237:P237"/>
    <mergeCell ref="B183:C183"/>
    <mergeCell ref="B184:C184"/>
    <mergeCell ref="B185:C185"/>
    <mergeCell ref="A192:C192"/>
    <mergeCell ref="B193:C193"/>
    <mergeCell ref="A208:C208"/>
    <mergeCell ref="B159:C159"/>
    <mergeCell ref="A171:C171"/>
    <mergeCell ref="A173:C173"/>
    <mergeCell ref="A178:P178"/>
    <mergeCell ref="A179:P179"/>
    <mergeCell ref="A180:D180"/>
    <mergeCell ref="B126:C126"/>
    <mergeCell ref="A133:C133"/>
    <mergeCell ref="B134:C134"/>
    <mergeCell ref="A149:C149"/>
    <mergeCell ref="B150:C150"/>
    <mergeCell ref="A158:C158"/>
    <mergeCell ref="A112:C112"/>
    <mergeCell ref="A114:C114"/>
    <mergeCell ref="A119:P119"/>
    <mergeCell ref="A120:P120"/>
    <mergeCell ref="B124:C124"/>
    <mergeCell ref="B125:C125"/>
    <mergeCell ref="A74:C74"/>
    <mergeCell ref="B75:C75"/>
    <mergeCell ref="A90:C90"/>
    <mergeCell ref="B91:C91"/>
    <mergeCell ref="A99:C99"/>
    <mergeCell ref="B100:C100"/>
    <mergeCell ref="A55:C55"/>
    <mergeCell ref="A60:P60"/>
    <mergeCell ref="A61:P61"/>
    <mergeCell ref="B65:C65"/>
    <mergeCell ref="B66:C66"/>
    <mergeCell ref="B67:C67"/>
    <mergeCell ref="B16:C16"/>
    <mergeCell ref="A31:C31"/>
    <mergeCell ref="B32:C32"/>
    <mergeCell ref="A40:C40"/>
    <mergeCell ref="B41:C41"/>
    <mergeCell ref="A53:C53"/>
    <mergeCell ref="A1:P1"/>
    <mergeCell ref="A2:P2"/>
    <mergeCell ref="B6:C6"/>
    <mergeCell ref="B7:C7"/>
    <mergeCell ref="B8:C8"/>
    <mergeCell ref="A15:C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workbookViewId="0">
      <selection activeCell="J7" sqref="J7"/>
    </sheetView>
  </sheetViews>
  <sheetFormatPr defaultRowHeight="15.75" x14ac:dyDescent="0.25"/>
  <cols>
    <col min="1" max="1" width="5.42578125" style="1" customWidth="1"/>
    <col min="2" max="2" width="8.140625" style="1" customWidth="1"/>
    <col min="3" max="3" width="21" style="1" customWidth="1"/>
    <col min="4" max="16384" width="9.140625" style="1"/>
  </cols>
  <sheetData>
    <row r="1" spans="1:30" x14ac:dyDescent="0.25">
      <c r="A1" s="423" t="s">
        <v>215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</row>
    <row r="2" spans="1:30" ht="16.5" thickBot="1" x14ac:dyDescent="0.3">
      <c r="A2" s="124" t="s">
        <v>216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x14ac:dyDescent="0.25">
      <c r="A3" s="426" t="s">
        <v>217</v>
      </c>
      <c r="B3" s="427" t="s">
        <v>218</v>
      </c>
      <c r="C3" s="427"/>
      <c r="D3" s="426" t="s">
        <v>190</v>
      </c>
      <c r="E3" s="426"/>
      <c r="F3" s="426" t="s">
        <v>191</v>
      </c>
      <c r="G3" s="426"/>
      <c r="H3" s="426" t="s">
        <v>192</v>
      </c>
      <c r="I3" s="426"/>
      <c r="J3" s="426" t="s">
        <v>219</v>
      </c>
      <c r="K3" s="426"/>
      <c r="L3" s="426" t="s">
        <v>35</v>
      </c>
      <c r="M3" s="426"/>
      <c r="N3" s="426" t="s">
        <v>194</v>
      </c>
      <c r="O3" s="426"/>
      <c r="P3" s="426" t="s">
        <v>195</v>
      </c>
      <c r="Q3" s="426"/>
      <c r="R3" s="426" t="s">
        <v>196</v>
      </c>
      <c r="S3" s="426"/>
      <c r="T3" s="426" t="s">
        <v>197</v>
      </c>
      <c r="U3" s="426"/>
      <c r="V3" s="426" t="s">
        <v>198</v>
      </c>
      <c r="W3" s="426"/>
      <c r="X3" s="426" t="s">
        <v>199</v>
      </c>
      <c r="Y3" s="426"/>
      <c r="Z3" s="426" t="s">
        <v>200</v>
      </c>
      <c r="AA3" s="426"/>
      <c r="AB3" s="426" t="s">
        <v>119</v>
      </c>
      <c r="AC3" s="426"/>
      <c r="AD3" s="428" t="s">
        <v>43</v>
      </c>
    </row>
    <row r="4" spans="1:30" ht="16.5" thickBot="1" x14ac:dyDescent="0.3">
      <c r="A4" s="429"/>
      <c r="B4" s="430"/>
      <c r="C4" s="430"/>
      <c r="D4" s="431" t="s">
        <v>220</v>
      </c>
      <c r="E4" s="432" t="s">
        <v>221</v>
      </c>
      <c r="F4" s="431" t="s">
        <v>220</v>
      </c>
      <c r="G4" s="432" t="s">
        <v>221</v>
      </c>
      <c r="H4" s="431" t="s">
        <v>220</v>
      </c>
      <c r="I4" s="432" t="s">
        <v>221</v>
      </c>
      <c r="J4" s="431" t="s">
        <v>220</v>
      </c>
      <c r="K4" s="432" t="s">
        <v>221</v>
      </c>
      <c r="L4" s="431" t="s">
        <v>220</v>
      </c>
      <c r="M4" s="432" t="s">
        <v>221</v>
      </c>
      <c r="N4" s="431" t="s">
        <v>220</v>
      </c>
      <c r="O4" s="432" t="s">
        <v>221</v>
      </c>
      <c r="P4" s="431" t="s">
        <v>220</v>
      </c>
      <c r="Q4" s="432" t="s">
        <v>221</v>
      </c>
      <c r="R4" s="431" t="s">
        <v>220</v>
      </c>
      <c r="S4" s="432" t="s">
        <v>221</v>
      </c>
      <c r="T4" s="431" t="s">
        <v>220</v>
      </c>
      <c r="U4" s="432" t="s">
        <v>221</v>
      </c>
      <c r="V4" s="431" t="s">
        <v>220</v>
      </c>
      <c r="W4" s="432" t="s">
        <v>221</v>
      </c>
      <c r="X4" s="431" t="s">
        <v>220</v>
      </c>
      <c r="Y4" s="432" t="s">
        <v>221</v>
      </c>
      <c r="Z4" s="431" t="s">
        <v>220</v>
      </c>
      <c r="AA4" s="432" t="s">
        <v>221</v>
      </c>
      <c r="AB4" s="431" t="s">
        <v>220</v>
      </c>
      <c r="AC4" s="432" t="s">
        <v>221</v>
      </c>
      <c r="AD4" s="433"/>
    </row>
    <row r="5" spans="1:30" x14ac:dyDescent="0.25">
      <c r="A5" s="434">
        <v>1</v>
      </c>
      <c r="B5" s="435"/>
      <c r="C5" s="435" t="s">
        <v>222</v>
      </c>
      <c r="D5" s="436"/>
      <c r="E5" s="437"/>
      <c r="F5" s="436"/>
      <c r="G5" s="437"/>
      <c r="H5" s="436"/>
      <c r="I5" s="437"/>
      <c r="J5" s="436"/>
      <c r="K5" s="437"/>
      <c r="L5" s="436"/>
      <c r="M5" s="437"/>
      <c r="N5" s="436"/>
      <c r="O5" s="437"/>
      <c r="P5" s="436"/>
      <c r="Q5" s="437"/>
      <c r="R5" s="436"/>
      <c r="S5" s="437"/>
      <c r="T5" s="436"/>
      <c r="U5" s="437"/>
      <c r="V5" s="436"/>
      <c r="W5" s="437"/>
      <c r="X5" s="436"/>
      <c r="Y5" s="437"/>
      <c r="Z5" s="436"/>
      <c r="AA5" s="437"/>
      <c r="AB5" s="438"/>
      <c r="AC5" s="439"/>
      <c r="AD5" s="440"/>
    </row>
    <row r="6" spans="1:30" x14ac:dyDescent="0.25">
      <c r="A6" s="441">
        <v>2</v>
      </c>
      <c r="B6" s="442"/>
      <c r="C6" s="442" t="s">
        <v>223</v>
      </c>
      <c r="D6" s="443"/>
      <c r="E6" s="444"/>
      <c r="F6" s="443"/>
      <c r="G6" s="444"/>
      <c r="H6" s="443"/>
      <c r="I6" s="444"/>
      <c r="J6" s="443"/>
      <c r="K6" s="444"/>
      <c r="L6" s="443"/>
      <c r="M6" s="444"/>
      <c r="N6" s="443"/>
      <c r="O6" s="444"/>
      <c r="P6" s="443"/>
      <c r="Q6" s="444"/>
      <c r="R6" s="443"/>
      <c r="S6" s="444"/>
      <c r="T6" s="443"/>
      <c r="U6" s="444"/>
      <c r="V6" s="443"/>
      <c r="W6" s="444"/>
      <c r="X6" s="443"/>
      <c r="Y6" s="444"/>
      <c r="Z6" s="443"/>
      <c r="AA6" s="444"/>
      <c r="AB6" s="445"/>
      <c r="AC6" s="446"/>
      <c r="AD6" s="447"/>
    </row>
    <row r="7" spans="1:30" x14ac:dyDescent="0.25">
      <c r="A7" s="441">
        <v>3</v>
      </c>
      <c r="B7" s="442"/>
      <c r="C7" s="442" t="s">
        <v>224</v>
      </c>
      <c r="D7" s="443"/>
      <c r="E7" s="444"/>
      <c r="F7" s="443"/>
      <c r="G7" s="444"/>
      <c r="H7" s="443"/>
      <c r="I7" s="444"/>
      <c r="J7" s="443"/>
      <c r="K7" s="444"/>
      <c r="L7" s="443"/>
      <c r="M7" s="444"/>
      <c r="N7" s="443"/>
      <c r="O7" s="444"/>
      <c r="P7" s="443"/>
      <c r="Q7" s="444"/>
      <c r="R7" s="443"/>
      <c r="S7" s="444"/>
      <c r="T7" s="443"/>
      <c r="U7" s="444"/>
      <c r="V7" s="443"/>
      <c r="W7" s="444"/>
      <c r="X7" s="443"/>
      <c r="Y7" s="444"/>
      <c r="Z7" s="443"/>
      <c r="AA7" s="444"/>
      <c r="AB7" s="445"/>
      <c r="AC7" s="446"/>
      <c r="AD7" s="447"/>
    </row>
    <row r="8" spans="1:30" x14ac:dyDescent="0.25">
      <c r="A8" s="441">
        <v>4</v>
      </c>
      <c r="B8" s="448"/>
      <c r="C8" s="442" t="s">
        <v>225</v>
      </c>
      <c r="D8" s="443"/>
      <c r="E8" s="444"/>
      <c r="F8" s="443"/>
      <c r="G8" s="444"/>
      <c r="H8" s="443"/>
      <c r="I8" s="444"/>
      <c r="J8" s="443"/>
      <c r="K8" s="444"/>
      <c r="L8" s="443"/>
      <c r="M8" s="444"/>
      <c r="N8" s="443"/>
      <c r="O8" s="444"/>
      <c r="P8" s="443"/>
      <c r="Q8" s="444"/>
      <c r="R8" s="443"/>
      <c r="S8" s="444"/>
      <c r="T8" s="443"/>
      <c r="U8" s="444"/>
      <c r="V8" s="443"/>
      <c r="W8" s="444"/>
      <c r="X8" s="443"/>
      <c r="Y8" s="444"/>
      <c r="Z8" s="443"/>
      <c r="AA8" s="444"/>
      <c r="AB8" s="445"/>
      <c r="AC8" s="446"/>
      <c r="AD8" s="447"/>
    </row>
    <row r="9" spans="1:30" x14ac:dyDescent="0.25">
      <c r="A9" s="441">
        <v>5</v>
      </c>
      <c r="B9" s="448"/>
      <c r="C9" s="442" t="s">
        <v>226</v>
      </c>
      <c r="D9" s="443"/>
      <c r="E9" s="444"/>
      <c r="F9" s="443"/>
      <c r="G9" s="444"/>
      <c r="H9" s="443"/>
      <c r="I9" s="444"/>
      <c r="J9" s="443"/>
      <c r="K9" s="444"/>
      <c r="L9" s="443"/>
      <c r="M9" s="444"/>
      <c r="N9" s="443"/>
      <c r="O9" s="444"/>
      <c r="P9" s="443"/>
      <c r="Q9" s="444"/>
      <c r="R9" s="443"/>
      <c r="S9" s="444"/>
      <c r="T9" s="443"/>
      <c r="U9" s="444"/>
      <c r="V9" s="443"/>
      <c r="W9" s="444"/>
      <c r="X9" s="443"/>
      <c r="Y9" s="444"/>
      <c r="Z9" s="443"/>
      <c r="AA9" s="444"/>
      <c r="AB9" s="445"/>
      <c r="AC9" s="446"/>
      <c r="AD9" s="447"/>
    </row>
    <row r="10" spans="1:30" x14ac:dyDescent="0.25">
      <c r="A10" s="441">
        <v>6</v>
      </c>
      <c r="B10" s="448"/>
      <c r="C10" s="442" t="s">
        <v>227</v>
      </c>
      <c r="D10" s="443"/>
      <c r="E10" s="444"/>
      <c r="F10" s="443"/>
      <c r="G10" s="444"/>
      <c r="H10" s="443"/>
      <c r="I10" s="444"/>
      <c r="J10" s="443"/>
      <c r="K10" s="444"/>
      <c r="L10" s="443"/>
      <c r="M10" s="444"/>
      <c r="N10" s="443"/>
      <c r="O10" s="444"/>
      <c r="P10" s="443"/>
      <c r="Q10" s="444"/>
      <c r="R10" s="443"/>
      <c r="S10" s="444"/>
      <c r="T10" s="443"/>
      <c r="U10" s="444"/>
      <c r="V10" s="443"/>
      <c r="W10" s="444"/>
      <c r="X10" s="443"/>
      <c r="Y10" s="444"/>
      <c r="Z10" s="443"/>
      <c r="AA10" s="444"/>
      <c r="AB10" s="445"/>
      <c r="AC10" s="446"/>
      <c r="AD10" s="447"/>
    </row>
    <row r="11" spans="1:30" x14ac:dyDescent="0.25">
      <c r="A11" s="441">
        <v>7</v>
      </c>
      <c r="B11" s="448"/>
      <c r="C11" s="442" t="s">
        <v>228</v>
      </c>
      <c r="D11" s="443"/>
      <c r="E11" s="444"/>
      <c r="F11" s="443"/>
      <c r="G11" s="444"/>
      <c r="H11" s="443"/>
      <c r="I11" s="444"/>
      <c r="J11" s="443"/>
      <c r="K11" s="444"/>
      <c r="L11" s="443"/>
      <c r="M11" s="444"/>
      <c r="N11" s="443"/>
      <c r="O11" s="444"/>
      <c r="P11" s="443"/>
      <c r="Q11" s="444"/>
      <c r="R11" s="443"/>
      <c r="S11" s="444"/>
      <c r="T11" s="443"/>
      <c r="U11" s="444"/>
      <c r="V11" s="443"/>
      <c r="W11" s="444"/>
      <c r="X11" s="443"/>
      <c r="Y11" s="444"/>
      <c r="Z11" s="443"/>
      <c r="AA11" s="444"/>
      <c r="AB11" s="445"/>
      <c r="AC11" s="446"/>
      <c r="AD11" s="449"/>
    </row>
    <row r="12" spans="1:30" x14ac:dyDescent="0.25">
      <c r="A12" s="441">
        <v>8</v>
      </c>
      <c r="B12" s="448"/>
      <c r="C12" s="442" t="s">
        <v>229</v>
      </c>
      <c r="D12" s="443"/>
      <c r="E12" s="444"/>
      <c r="F12" s="443"/>
      <c r="G12" s="444"/>
      <c r="H12" s="443"/>
      <c r="I12" s="444"/>
      <c r="J12" s="443"/>
      <c r="K12" s="444"/>
      <c r="L12" s="443"/>
      <c r="M12" s="444"/>
      <c r="N12" s="443"/>
      <c r="O12" s="444"/>
      <c r="P12" s="443"/>
      <c r="Q12" s="444"/>
      <c r="R12" s="443"/>
      <c r="S12" s="444"/>
      <c r="T12" s="443"/>
      <c r="U12" s="444"/>
      <c r="V12" s="443"/>
      <c r="W12" s="444"/>
      <c r="X12" s="443"/>
      <c r="Y12" s="444"/>
      <c r="Z12" s="443"/>
      <c r="AA12" s="444"/>
      <c r="AB12" s="445"/>
      <c r="AC12" s="446"/>
      <c r="AD12" s="449"/>
    </row>
    <row r="13" spans="1:30" x14ac:dyDescent="0.25">
      <c r="A13" s="441">
        <v>9</v>
      </c>
      <c r="B13" s="448"/>
      <c r="C13" s="442" t="s">
        <v>230</v>
      </c>
      <c r="D13" s="443"/>
      <c r="E13" s="444"/>
      <c r="F13" s="443"/>
      <c r="G13" s="444"/>
      <c r="H13" s="443"/>
      <c r="I13" s="444"/>
      <c r="J13" s="443"/>
      <c r="K13" s="444"/>
      <c r="L13" s="443"/>
      <c r="M13" s="444"/>
      <c r="N13" s="443"/>
      <c r="O13" s="444"/>
      <c r="P13" s="443"/>
      <c r="Q13" s="444"/>
      <c r="R13" s="443"/>
      <c r="S13" s="444"/>
      <c r="T13" s="443"/>
      <c r="U13" s="444"/>
      <c r="V13" s="443"/>
      <c r="W13" s="444"/>
      <c r="X13" s="443"/>
      <c r="Y13" s="444"/>
      <c r="Z13" s="443"/>
      <c r="AA13" s="444"/>
      <c r="AB13" s="445"/>
      <c r="AC13" s="446"/>
      <c r="AD13" s="449"/>
    </row>
    <row r="14" spans="1:30" x14ac:dyDescent="0.25">
      <c r="A14" s="441">
        <v>10</v>
      </c>
      <c r="B14" s="448"/>
      <c r="C14" s="442" t="s">
        <v>231</v>
      </c>
      <c r="D14" s="443"/>
      <c r="E14" s="444"/>
      <c r="F14" s="443"/>
      <c r="G14" s="444"/>
      <c r="H14" s="443"/>
      <c r="I14" s="444"/>
      <c r="J14" s="443"/>
      <c r="K14" s="444"/>
      <c r="L14" s="443"/>
      <c r="M14" s="444"/>
      <c r="N14" s="443"/>
      <c r="O14" s="444"/>
      <c r="P14" s="443"/>
      <c r="Q14" s="444"/>
      <c r="R14" s="443"/>
      <c r="S14" s="444"/>
      <c r="T14" s="443"/>
      <c r="U14" s="444"/>
      <c r="V14" s="443"/>
      <c r="W14" s="444"/>
      <c r="X14" s="443"/>
      <c r="Y14" s="444"/>
      <c r="Z14" s="443"/>
      <c r="AA14" s="444"/>
      <c r="AB14" s="445"/>
      <c r="AC14" s="446"/>
      <c r="AD14" s="449"/>
    </row>
    <row r="15" spans="1:30" x14ac:dyDescent="0.25">
      <c r="A15" s="441">
        <v>11</v>
      </c>
      <c r="B15" s="448"/>
      <c r="C15" s="442" t="s">
        <v>232</v>
      </c>
      <c r="D15" s="443"/>
      <c r="E15" s="444"/>
      <c r="F15" s="443"/>
      <c r="G15" s="444"/>
      <c r="H15" s="443"/>
      <c r="I15" s="444"/>
      <c r="J15" s="443"/>
      <c r="K15" s="444"/>
      <c r="L15" s="443"/>
      <c r="M15" s="444"/>
      <c r="N15" s="443"/>
      <c r="O15" s="444"/>
      <c r="P15" s="443"/>
      <c r="Q15" s="444"/>
      <c r="R15" s="443"/>
      <c r="S15" s="444"/>
      <c r="T15" s="443"/>
      <c r="U15" s="444"/>
      <c r="V15" s="443"/>
      <c r="W15" s="444"/>
      <c r="X15" s="443"/>
      <c r="Y15" s="444"/>
      <c r="Z15" s="443"/>
      <c r="AA15" s="444"/>
      <c r="AB15" s="445"/>
      <c r="AC15" s="446"/>
      <c r="AD15" s="449"/>
    </row>
    <row r="16" spans="1:30" x14ac:dyDescent="0.25">
      <c r="A16" s="441">
        <v>12</v>
      </c>
      <c r="B16" s="448"/>
      <c r="C16" s="435" t="s">
        <v>233</v>
      </c>
      <c r="D16" s="443"/>
      <c r="E16" s="444"/>
      <c r="F16" s="443"/>
      <c r="G16" s="444"/>
      <c r="H16" s="443"/>
      <c r="I16" s="444"/>
      <c r="J16" s="443"/>
      <c r="K16" s="444"/>
      <c r="L16" s="443"/>
      <c r="M16" s="444"/>
      <c r="N16" s="443"/>
      <c r="O16" s="444"/>
      <c r="P16" s="443"/>
      <c r="Q16" s="444"/>
      <c r="R16" s="443"/>
      <c r="S16" s="444"/>
      <c r="T16" s="443"/>
      <c r="U16" s="444"/>
      <c r="V16" s="443"/>
      <c r="W16" s="444"/>
      <c r="X16" s="443"/>
      <c r="Y16" s="444"/>
      <c r="Z16" s="443"/>
      <c r="AA16" s="444"/>
      <c r="AB16" s="445"/>
      <c r="AC16" s="446"/>
      <c r="AD16" s="449"/>
    </row>
    <row r="17" spans="1:30" x14ac:dyDescent="0.25">
      <c r="A17" s="441">
        <v>13</v>
      </c>
      <c r="B17" s="448"/>
      <c r="C17" s="442" t="s">
        <v>234</v>
      </c>
      <c r="D17" s="443"/>
      <c r="E17" s="444"/>
      <c r="F17" s="443"/>
      <c r="G17" s="444"/>
      <c r="H17" s="443"/>
      <c r="I17" s="444"/>
      <c r="J17" s="443"/>
      <c r="K17" s="444"/>
      <c r="L17" s="443"/>
      <c r="M17" s="444"/>
      <c r="N17" s="443"/>
      <c r="O17" s="444"/>
      <c r="P17" s="443"/>
      <c r="Q17" s="444"/>
      <c r="R17" s="443"/>
      <c r="S17" s="444"/>
      <c r="T17" s="443"/>
      <c r="U17" s="444"/>
      <c r="V17" s="443"/>
      <c r="W17" s="444"/>
      <c r="X17" s="443"/>
      <c r="Y17" s="444"/>
      <c r="Z17" s="443"/>
      <c r="AA17" s="444"/>
      <c r="AB17" s="445"/>
      <c r="AC17" s="446"/>
      <c r="AD17" s="449"/>
    </row>
    <row r="18" spans="1:30" x14ac:dyDescent="0.25">
      <c r="A18" s="441">
        <v>14</v>
      </c>
      <c r="B18" s="450"/>
      <c r="C18" s="451" t="s">
        <v>235</v>
      </c>
      <c r="D18" s="443"/>
      <c r="E18" s="444"/>
      <c r="F18" s="443"/>
      <c r="G18" s="444"/>
      <c r="H18" s="443"/>
      <c r="I18" s="444"/>
      <c r="J18" s="443"/>
      <c r="K18" s="444"/>
      <c r="L18" s="443"/>
      <c r="M18" s="444"/>
      <c r="N18" s="443"/>
      <c r="O18" s="444"/>
      <c r="P18" s="443"/>
      <c r="Q18" s="444"/>
      <c r="R18" s="443"/>
      <c r="S18" s="444"/>
      <c r="T18" s="443"/>
      <c r="U18" s="444"/>
      <c r="V18" s="443"/>
      <c r="W18" s="444"/>
      <c r="X18" s="443"/>
      <c r="Y18" s="444"/>
      <c r="Z18" s="443"/>
      <c r="AA18" s="444"/>
      <c r="AB18" s="445"/>
      <c r="AC18" s="446"/>
      <c r="AD18" s="449"/>
    </row>
    <row r="19" spans="1:30" x14ac:dyDescent="0.25">
      <c r="A19" s="441">
        <v>15</v>
      </c>
      <c r="B19" s="450"/>
      <c r="C19" s="452" t="s">
        <v>236</v>
      </c>
      <c r="D19" s="453"/>
      <c r="E19" s="454"/>
      <c r="F19" s="453"/>
      <c r="G19" s="454"/>
      <c r="H19" s="453"/>
      <c r="I19" s="454"/>
      <c r="J19" s="453"/>
      <c r="K19" s="454"/>
      <c r="L19" s="453"/>
      <c r="M19" s="454"/>
      <c r="N19" s="453"/>
      <c r="O19" s="454"/>
      <c r="P19" s="453"/>
      <c r="Q19" s="454"/>
      <c r="R19" s="453"/>
      <c r="S19" s="454"/>
      <c r="T19" s="453"/>
      <c r="U19" s="454"/>
      <c r="V19" s="453"/>
      <c r="W19" s="454"/>
      <c r="X19" s="453"/>
      <c r="Y19" s="454"/>
      <c r="Z19" s="453"/>
      <c r="AA19" s="454"/>
      <c r="AB19" s="445"/>
      <c r="AC19" s="446"/>
      <c r="AD19" s="455"/>
    </row>
    <row r="20" spans="1:30" x14ac:dyDescent="0.25">
      <c r="A20" s="456">
        <v>16</v>
      </c>
      <c r="B20" s="457"/>
      <c r="C20" s="458" t="s">
        <v>237</v>
      </c>
      <c r="D20" s="453"/>
      <c r="E20" s="454"/>
      <c r="F20" s="453"/>
      <c r="G20" s="454"/>
      <c r="H20" s="453"/>
      <c r="I20" s="454"/>
      <c r="J20" s="453"/>
      <c r="K20" s="454"/>
      <c r="L20" s="453"/>
      <c r="M20" s="454"/>
      <c r="N20" s="453"/>
      <c r="O20" s="454"/>
      <c r="P20" s="453"/>
      <c r="Q20" s="454"/>
      <c r="R20" s="453"/>
      <c r="S20" s="454"/>
      <c r="T20" s="453"/>
      <c r="U20" s="454"/>
      <c r="V20" s="453"/>
      <c r="W20" s="454"/>
      <c r="X20" s="453"/>
      <c r="Y20" s="454"/>
      <c r="Z20" s="453"/>
      <c r="AA20" s="454"/>
      <c r="AB20" s="445"/>
      <c r="AC20" s="446"/>
      <c r="AD20" s="459"/>
    </row>
    <row r="21" spans="1:30" x14ac:dyDescent="0.25">
      <c r="A21" s="456">
        <v>17</v>
      </c>
      <c r="B21" s="450"/>
      <c r="C21" s="460" t="s">
        <v>238</v>
      </c>
      <c r="D21" s="436"/>
      <c r="E21" s="437"/>
      <c r="F21" s="436"/>
      <c r="G21" s="437"/>
      <c r="H21" s="436"/>
      <c r="I21" s="437"/>
      <c r="J21" s="436"/>
      <c r="K21" s="437"/>
      <c r="L21" s="436"/>
      <c r="M21" s="437"/>
      <c r="N21" s="436"/>
      <c r="O21" s="437"/>
      <c r="P21" s="436"/>
      <c r="Q21" s="437"/>
      <c r="R21" s="436"/>
      <c r="S21" s="437"/>
      <c r="T21" s="436"/>
      <c r="U21" s="437"/>
      <c r="V21" s="436"/>
      <c r="W21" s="437"/>
      <c r="X21" s="436"/>
      <c r="Y21" s="437"/>
      <c r="Z21" s="436"/>
      <c r="AA21" s="437"/>
      <c r="AB21" s="445"/>
      <c r="AC21" s="446"/>
      <c r="AD21" s="461"/>
    </row>
    <row r="22" spans="1:30" x14ac:dyDescent="0.25">
      <c r="A22" s="456">
        <v>18</v>
      </c>
      <c r="B22" s="450"/>
      <c r="C22" s="462" t="s">
        <v>239</v>
      </c>
      <c r="D22" s="443"/>
      <c r="E22" s="444"/>
      <c r="F22" s="443"/>
      <c r="G22" s="444"/>
      <c r="H22" s="443"/>
      <c r="I22" s="444"/>
      <c r="J22" s="443"/>
      <c r="K22" s="444"/>
      <c r="L22" s="443"/>
      <c r="M22" s="444"/>
      <c r="N22" s="443"/>
      <c r="O22" s="444"/>
      <c r="P22" s="443"/>
      <c r="Q22" s="444"/>
      <c r="R22" s="443"/>
      <c r="S22" s="444"/>
      <c r="T22" s="443"/>
      <c r="U22" s="444"/>
      <c r="V22" s="443"/>
      <c r="W22" s="444"/>
      <c r="X22" s="443"/>
      <c r="Y22" s="444"/>
      <c r="Z22" s="443"/>
      <c r="AA22" s="444"/>
      <c r="AB22" s="445"/>
      <c r="AC22" s="446"/>
      <c r="AD22" s="459"/>
    </row>
    <row r="23" spans="1:30" x14ac:dyDescent="0.25">
      <c r="A23" s="463">
        <v>19</v>
      </c>
      <c r="B23" s="464"/>
      <c r="C23" s="465" t="s">
        <v>240</v>
      </c>
      <c r="D23" s="466"/>
      <c r="E23" s="467"/>
      <c r="F23" s="466"/>
      <c r="G23" s="467"/>
      <c r="H23" s="466"/>
      <c r="I23" s="467"/>
      <c r="J23" s="466"/>
      <c r="K23" s="467"/>
      <c r="L23" s="466"/>
      <c r="M23" s="467"/>
      <c r="N23" s="466"/>
      <c r="O23" s="467"/>
      <c r="P23" s="466"/>
      <c r="Q23" s="467"/>
      <c r="R23" s="466"/>
      <c r="S23" s="467"/>
      <c r="T23" s="466"/>
      <c r="U23" s="467"/>
      <c r="V23" s="466"/>
      <c r="W23" s="467"/>
      <c r="X23" s="466"/>
      <c r="Y23" s="467"/>
      <c r="Z23" s="466"/>
      <c r="AA23" s="467"/>
      <c r="AB23" s="468"/>
      <c r="AC23" s="469"/>
      <c r="AD23" s="470"/>
    </row>
    <row r="24" spans="1:30" ht="16.5" thickBot="1" x14ac:dyDescent="0.3">
      <c r="A24" s="471"/>
      <c r="B24" s="472"/>
      <c r="C24" s="473" t="s">
        <v>241</v>
      </c>
      <c r="D24" s="474"/>
      <c r="E24" s="475"/>
      <c r="F24" s="474"/>
      <c r="G24" s="475"/>
      <c r="H24" s="474"/>
      <c r="I24" s="475"/>
      <c r="J24" s="474"/>
      <c r="K24" s="475"/>
      <c r="L24" s="474"/>
      <c r="M24" s="475"/>
      <c r="N24" s="474"/>
      <c r="O24" s="475"/>
      <c r="P24" s="474"/>
      <c r="Q24" s="475"/>
      <c r="R24" s="474"/>
      <c r="S24" s="475"/>
      <c r="T24" s="474"/>
      <c r="U24" s="475"/>
      <c r="V24" s="474"/>
      <c r="W24" s="475"/>
      <c r="X24" s="474"/>
      <c r="Y24" s="475"/>
      <c r="Z24" s="474"/>
      <c r="AA24" s="475"/>
      <c r="AB24" s="476"/>
      <c r="AC24" s="477"/>
      <c r="AD24" s="478"/>
    </row>
    <row r="25" spans="1:30" x14ac:dyDescent="0.25">
      <c r="A25" s="124"/>
      <c r="B25" s="124"/>
      <c r="C25" s="435"/>
      <c r="D25" s="124"/>
      <c r="E25" s="124"/>
      <c r="F25" s="124"/>
      <c r="G25" s="124"/>
      <c r="H25" s="479"/>
      <c r="I25" s="479"/>
      <c r="J25" s="479"/>
      <c r="K25" s="480"/>
      <c r="L25" s="124"/>
      <c r="M25" s="424">
        <v>6</v>
      </c>
      <c r="N25" s="124"/>
      <c r="O25" s="124"/>
      <c r="P25" s="124"/>
      <c r="Q25" s="124"/>
      <c r="R25" s="479"/>
      <c r="S25" s="481"/>
      <c r="T25" s="482"/>
      <c r="U25" s="482"/>
      <c r="V25" s="483"/>
      <c r="W25" s="483"/>
      <c r="X25" s="483"/>
      <c r="Y25" s="483"/>
      <c r="Z25" s="483"/>
      <c r="AA25" s="483"/>
      <c r="AB25" s="484"/>
      <c r="AC25" s="484"/>
      <c r="AD25" s="483"/>
    </row>
    <row r="26" spans="1:30" x14ac:dyDescent="0.25">
      <c r="A26" s="124"/>
      <c r="B26" s="124"/>
      <c r="C26" s="435"/>
      <c r="D26" s="124"/>
      <c r="E26" s="124"/>
      <c r="F26" s="124"/>
      <c r="G26" s="124"/>
      <c r="H26" s="479"/>
      <c r="I26" s="479"/>
      <c r="J26" s="479"/>
      <c r="K26" s="480"/>
      <c r="L26" s="124"/>
      <c r="M26" s="424"/>
      <c r="N26" s="124"/>
      <c r="O26" s="124"/>
      <c r="P26" s="124"/>
      <c r="Q26" s="124"/>
      <c r="R26" s="479"/>
      <c r="S26" s="481"/>
      <c r="T26" s="482"/>
      <c r="U26" s="482"/>
      <c r="V26" s="483"/>
      <c r="W26" s="483"/>
      <c r="X26" s="483"/>
      <c r="Y26" s="483"/>
      <c r="Z26" s="483"/>
      <c r="AA26" s="483"/>
      <c r="AB26" s="484"/>
      <c r="AC26" s="484"/>
      <c r="AD26" s="483"/>
    </row>
    <row r="27" spans="1:30" x14ac:dyDescent="0.25">
      <c r="A27" s="425" t="s">
        <v>242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</row>
    <row r="28" spans="1:30" ht="16.5" thickBot="1" x14ac:dyDescent="0.3">
      <c r="A28" s="423"/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</row>
    <row r="29" spans="1:30" x14ac:dyDescent="0.25">
      <c r="A29" s="428" t="s">
        <v>217</v>
      </c>
      <c r="B29" s="485" t="s">
        <v>243</v>
      </c>
      <c r="C29" s="486"/>
      <c r="D29" s="426" t="s">
        <v>190</v>
      </c>
      <c r="E29" s="426"/>
      <c r="F29" s="426" t="s">
        <v>191</v>
      </c>
      <c r="G29" s="426"/>
      <c r="H29" s="426" t="s">
        <v>192</v>
      </c>
      <c r="I29" s="426"/>
      <c r="J29" s="426" t="s">
        <v>219</v>
      </c>
      <c r="K29" s="426"/>
      <c r="L29" s="426" t="s">
        <v>35</v>
      </c>
      <c r="M29" s="426"/>
      <c r="N29" s="426" t="s">
        <v>194</v>
      </c>
      <c r="O29" s="426"/>
      <c r="P29" s="426" t="s">
        <v>195</v>
      </c>
      <c r="Q29" s="426"/>
      <c r="R29" s="426" t="s">
        <v>196</v>
      </c>
      <c r="S29" s="426"/>
      <c r="T29" s="426" t="s">
        <v>197</v>
      </c>
      <c r="U29" s="426"/>
      <c r="V29" s="426" t="s">
        <v>198</v>
      </c>
      <c r="W29" s="426"/>
      <c r="X29" s="426" t="s">
        <v>199</v>
      </c>
      <c r="Y29" s="426"/>
      <c r="Z29" s="426" t="s">
        <v>200</v>
      </c>
      <c r="AA29" s="426"/>
      <c r="AB29" s="426" t="s">
        <v>119</v>
      </c>
      <c r="AC29" s="426"/>
      <c r="AD29" s="428" t="s">
        <v>43</v>
      </c>
    </row>
    <row r="30" spans="1:30" ht="16.5" thickBot="1" x14ac:dyDescent="0.3">
      <c r="A30" s="433"/>
      <c r="B30" s="487"/>
      <c r="C30" s="488"/>
      <c r="D30" s="489" t="s">
        <v>220</v>
      </c>
      <c r="E30" s="490" t="s">
        <v>221</v>
      </c>
      <c r="F30" s="489" t="s">
        <v>220</v>
      </c>
      <c r="G30" s="490" t="s">
        <v>221</v>
      </c>
      <c r="H30" s="489" t="s">
        <v>220</v>
      </c>
      <c r="I30" s="490" t="s">
        <v>221</v>
      </c>
      <c r="J30" s="489" t="s">
        <v>220</v>
      </c>
      <c r="K30" s="490" t="s">
        <v>221</v>
      </c>
      <c r="L30" s="489" t="s">
        <v>220</v>
      </c>
      <c r="M30" s="490" t="s">
        <v>221</v>
      </c>
      <c r="N30" s="489" t="s">
        <v>220</v>
      </c>
      <c r="O30" s="490" t="s">
        <v>221</v>
      </c>
      <c r="P30" s="489" t="s">
        <v>220</v>
      </c>
      <c r="Q30" s="490" t="s">
        <v>221</v>
      </c>
      <c r="R30" s="489" t="s">
        <v>220</v>
      </c>
      <c r="S30" s="490" t="s">
        <v>221</v>
      </c>
      <c r="T30" s="489" t="s">
        <v>220</v>
      </c>
      <c r="U30" s="490" t="s">
        <v>221</v>
      </c>
      <c r="V30" s="489" t="s">
        <v>220</v>
      </c>
      <c r="W30" s="490" t="s">
        <v>221</v>
      </c>
      <c r="X30" s="489" t="s">
        <v>220</v>
      </c>
      <c r="Y30" s="490" t="s">
        <v>221</v>
      </c>
      <c r="Z30" s="489" t="s">
        <v>220</v>
      </c>
      <c r="AA30" s="490" t="s">
        <v>221</v>
      </c>
      <c r="AB30" s="489" t="s">
        <v>220</v>
      </c>
      <c r="AC30" s="490" t="s">
        <v>221</v>
      </c>
      <c r="AD30" s="433"/>
    </row>
    <row r="31" spans="1:30" x14ac:dyDescent="0.25">
      <c r="A31" s="491">
        <v>20</v>
      </c>
      <c r="B31" s="492"/>
      <c r="C31" s="493" t="s">
        <v>244</v>
      </c>
      <c r="D31" s="494"/>
      <c r="E31" s="495"/>
      <c r="F31" s="494"/>
      <c r="G31" s="495"/>
      <c r="H31" s="494"/>
      <c r="I31" s="495"/>
      <c r="J31" s="494"/>
      <c r="K31" s="495"/>
      <c r="L31" s="494"/>
      <c r="M31" s="495"/>
      <c r="N31" s="494"/>
      <c r="O31" s="495"/>
      <c r="P31" s="494"/>
      <c r="Q31" s="495"/>
      <c r="R31" s="494"/>
      <c r="S31" s="495"/>
      <c r="T31" s="494"/>
      <c r="U31" s="495"/>
      <c r="V31" s="494"/>
      <c r="W31" s="495"/>
      <c r="X31" s="494"/>
      <c r="Y31" s="495"/>
      <c r="Z31" s="494"/>
      <c r="AA31" s="495"/>
      <c r="AB31" s="496"/>
      <c r="AC31" s="497"/>
      <c r="AD31" s="498"/>
    </row>
    <row r="32" spans="1:30" x14ac:dyDescent="0.25">
      <c r="A32" s="441">
        <v>21</v>
      </c>
      <c r="B32" s="448"/>
      <c r="C32" s="462" t="s">
        <v>245</v>
      </c>
      <c r="D32" s="443"/>
      <c r="E32" s="444"/>
      <c r="F32" s="443"/>
      <c r="G32" s="444"/>
      <c r="H32" s="443"/>
      <c r="I32" s="444"/>
      <c r="J32" s="443"/>
      <c r="K32" s="444"/>
      <c r="L32" s="443"/>
      <c r="M32" s="444"/>
      <c r="N32" s="443"/>
      <c r="O32" s="444"/>
      <c r="P32" s="443"/>
      <c r="Q32" s="444"/>
      <c r="R32" s="443"/>
      <c r="S32" s="444"/>
      <c r="T32" s="443"/>
      <c r="U32" s="444"/>
      <c r="V32" s="443"/>
      <c r="W32" s="444"/>
      <c r="X32" s="443"/>
      <c r="Y32" s="444"/>
      <c r="Z32" s="443"/>
      <c r="AA32" s="444"/>
      <c r="AB32" s="445"/>
      <c r="AC32" s="446"/>
      <c r="AD32" s="459"/>
    </row>
    <row r="33" spans="1:30" x14ac:dyDescent="0.25">
      <c r="A33" s="441">
        <v>22</v>
      </c>
      <c r="B33" s="448"/>
      <c r="C33" s="462" t="s">
        <v>246</v>
      </c>
      <c r="D33" s="443"/>
      <c r="E33" s="444"/>
      <c r="F33" s="443"/>
      <c r="G33" s="444"/>
      <c r="H33" s="443"/>
      <c r="I33" s="444"/>
      <c r="J33" s="443"/>
      <c r="K33" s="444"/>
      <c r="L33" s="443"/>
      <c r="M33" s="444"/>
      <c r="N33" s="443"/>
      <c r="O33" s="444"/>
      <c r="P33" s="443"/>
      <c r="Q33" s="444"/>
      <c r="R33" s="443"/>
      <c r="S33" s="444"/>
      <c r="T33" s="443"/>
      <c r="U33" s="444"/>
      <c r="V33" s="443"/>
      <c r="W33" s="444"/>
      <c r="X33" s="443"/>
      <c r="Y33" s="444"/>
      <c r="Z33" s="443"/>
      <c r="AA33" s="444"/>
      <c r="AB33" s="445"/>
      <c r="AC33" s="446"/>
      <c r="AD33" s="459"/>
    </row>
    <row r="34" spans="1:30" x14ac:dyDescent="0.25">
      <c r="A34" s="441">
        <v>23</v>
      </c>
      <c r="B34" s="448"/>
      <c r="C34" s="462" t="s">
        <v>247</v>
      </c>
      <c r="D34" s="443"/>
      <c r="E34" s="444"/>
      <c r="F34" s="443"/>
      <c r="G34" s="444"/>
      <c r="H34" s="443"/>
      <c r="I34" s="444"/>
      <c r="J34" s="443"/>
      <c r="K34" s="444"/>
      <c r="L34" s="443"/>
      <c r="M34" s="444"/>
      <c r="N34" s="443"/>
      <c r="O34" s="444"/>
      <c r="P34" s="443"/>
      <c r="Q34" s="444"/>
      <c r="R34" s="443"/>
      <c r="S34" s="444"/>
      <c r="T34" s="443"/>
      <c r="U34" s="444"/>
      <c r="V34" s="443"/>
      <c r="W34" s="444"/>
      <c r="X34" s="443"/>
      <c r="Y34" s="444"/>
      <c r="Z34" s="443"/>
      <c r="AA34" s="444"/>
      <c r="AB34" s="445"/>
      <c r="AC34" s="446"/>
      <c r="AD34" s="459"/>
    </row>
    <row r="35" spans="1:30" x14ac:dyDescent="0.25">
      <c r="A35" s="441">
        <v>24</v>
      </c>
      <c r="B35" s="448"/>
      <c r="C35" s="462" t="s">
        <v>248</v>
      </c>
      <c r="D35" s="443"/>
      <c r="E35" s="444"/>
      <c r="F35" s="443"/>
      <c r="G35" s="444"/>
      <c r="H35" s="443"/>
      <c r="I35" s="444"/>
      <c r="J35" s="443"/>
      <c r="K35" s="444"/>
      <c r="L35" s="443"/>
      <c r="M35" s="444"/>
      <c r="N35" s="443"/>
      <c r="O35" s="444"/>
      <c r="P35" s="443"/>
      <c r="Q35" s="444"/>
      <c r="R35" s="443"/>
      <c r="S35" s="444"/>
      <c r="T35" s="443"/>
      <c r="U35" s="444"/>
      <c r="V35" s="443"/>
      <c r="W35" s="444"/>
      <c r="X35" s="443"/>
      <c r="Y35" s="444"/>
      <c r="Z35" s="443"/>
      <c r="AA35" s="444"/>
      <c r="AB35" s="445"/>
      <c r="AC35" s="446"/>
      <c r="AD35" s="459"/>
    </row>
    <row r="36" spans="1:30" x14ac:dyDescent="0.25">
      <c r="A36" s="441">
        <v>25</v>
      </c>
      <c r="B36" s="448"/>
      <c r="C36" s="462" t="s">
        <v>249</v>
      </c>
      <c r="D36" s="443"/>
      <c r="E36" s="444"/>
      <c r="F36" s="443"/>
      <c r="G36" s="444"/>
      <c r="H36" s="443"/>
      <c r="I36" s="444"/>
      <c r="J36" s="443"/>
      <c r="K36" s="444"/>
      <c r="L36" s="443"/>
      <c r="M36" s="444"/>
      <c r="N36" s="443"/>
      <c r="O36" s="444"/>
      <c r="P36" s="443"/>
      <c r="Q36" s="444"/>
      <c r="R36" s="443"/>
      <c r="S36" s="444"/>
      <c r="T36" s="443"/>
      <c r="U36" s="444"/>
      <c r="V36" s="443"/>
      <c r="W36" s="444"/>
      <c r="X36" s="443"/>
      <c r="Y36" s="444"/>
      <c r="Z36" s="443"/>
      <c r="AA36" s="444"/>
      <c r="AB36" s="445"/>
      <c r="AC36" s="446"/>
      <c r="AD36" s="459"/>
    </row>
    <row r="37" spans="1:30" x14ac:dyDescent="0.25">
      <c r="A37" s="441">
        <v>26</v>
      </c>
      <c r="B37" s="448"/>
      <c r="C37" s="462" t="s">
        <v>250</v>
      </c>
      <c r="D37" s="443"/>
      <c r="E37" s="444"/>
      <c r="F37" s="443"/>
      <c r="G37" s="444"/>
      <c r="H37" s="443"/>
      <c r="I37" s="444"/>
      <c r="J37" s="443"/>
      <c r="K37" s="444"/>
      <c r="L37" s="443"/>
      <c r="M37" s="444"/>
      <c r="N37" s="443"/>
      <c r="O37" s="444"/>
      <c r="P37" s="443"/>
      <c r="Q37" s="444"/>
      <c r="R37" s="443"/>
      <c r="S37" s="444"/>
      <c r="T37" s="443"/>
      <c r="U37" s="444"/>
      <c r="V37" s="443"/>
      <c r="W37" s="444"/>
      <c r="X37" s="443"/>
      <c r="Y37" s="444"/>
      <c r="Z37" s="443"/>
      <c r="AA37" s="444"/>
      <c r="AB37" s="445"/>
      <c r="AC37" s="446"/>
      <c r="AD37" s="459"/>
    </row>
    <row r="38" spans="1:30" x14ac:dyDescent="0.25">
      <c r="A38" s="441">
        <v>27</v>
      </c>
      <c r="B38" s="448"/>
      <c r="C38" s="462" t="s">
        <v>251</v>
      </c>
      <c r="D38" s="443"/>
      <c r="E38" s="444"/>
      <c r="F38" s="443"/>
      <c r="G38" s="444"/>
      <c r="H38" s="443"/>
      <c r="I38" s="444"/>
      <c r="J38" s="443"/>
      <c r="K38" s="444"/>
      <c r="L38" s="443"/>
      <c r="M38" s="444"/>
      <c r="N38" s="443"/>
      <c r="O38" s="444"/>
      <c r="P38" s="443"/>
      <c r="Q38" s="444"/>
      <c r="R38" s="443"/>
      <c r="S38" s="444"/>
      <c r="T38" s="443"/>
      <c r="U38" s="444"/>
      <c r="V38" s="443"/>
      <c r="W38" s="444"/>
      <c r="X38" s="443"/>
      <c r="Y38" s="444"/>
      <c r="Z38" s="443"/>
      <c r="AA38" s="444"/>
      <c r="AB38" s="445"/>
      <c r="AC38" s="446"/>
      <c r="AD38" s="459"/>
    </row>
    <row r="39" spans="1:30" x14ac:dyDescent="0.25">
      <c r="A39" s="441">
        <v>28</v>
      </c>
      <c r="B39" s="448"/>
      <c r="C39" s="462" t="s">
        <v>252</v>
      </c>
      <c r="D39" s="443"/>
      <c r="E39" s="444"/>
      <c r="F39" s="443"/>
      <c r="G39" s="444"/>
      <c r="H39" s="443"/>
      <c r="I39" s="444"/>
      <c r="J39" s="443"/>
      <c r="K39" s="444"/>
      <c r="L39" s="443"/>
      <c r="M39" s="444"/>
      <c r="N39" s="443"/>
      <c r="O39" s="444"/>
      <c r="P39" s="443"/>
      <c r="Q39" s="444"/>
      <c r="R39" s="443"/>
      <c r="S39" s="444"/>
      <c r="T39" s="443"/>
      <c r="U39" s="444"/>
      <c r="V39" s="443"/>
      <c r="W39" s="444"/>
      <c r="X39" s="443"/>
      <c r="Y39" s="444"/>
      <c r="Z39" s="443"/>
      <c r="AA39" s="444"/>
      <c r="AB39" s="445"/>
      <c r="AC39" s="446"/>
      <c r="AD39" s="459"/>
    </row>
    <row r="40" spans="1:30" x14ac:dyDescent="0.25">
      <c r="A40" s="441">
        <v>29</v>
      </c>
      <c r="B40" s="448"/>
      <c r="C40" s="462" t="s">
        <v>253</v>
      </c>
      <c r="D40" s="443"/>
      <c r="E40" s="444"/>
      <c r="F40" s="443"/>
      <c r="G40" s="444"/>
      <c r="H40" s="443"/>
      <c r="I40" s="444"/>
      <c r="J40" s="443"/>
      <c r="K40" s="444"/>
      <c r="L40" s="443"/>
      <c r="M40" s="444"/>
      <c r="N40" s="443"/>
      <c r="O40" s="444"/>
      <c r="P40" s="443"/>
      <c r="Q40" s="444"/>
      <c r="R40" s="443"/>
      <c r="S40" s="444"/>
      <c r="T40" s="443"/>
      <c r="U40" s="444"/>
      <c r="V40" s="443"/>
      <c r="W40" s="444"/>
      <c r="X40" s="443"/>
      <c r="Y40" s="444"/>
      <c r="Z40" s="443"/>
      <c r="AA40" s="444"/>
      <c r="AB40" s="445"/>
      <c r="AC40" s="446"/>
      <c r="AD40" s="459"/>
    </row>
    <row r="41" spans="1:30" x14ac:dyDescent="0.25">
      <c r="A41" s="441">
        <v>30</v>
      </c>
      <c r="B41" s="450"/>
      <c r="C41" s="499" t="s">
        <v>254</v>
      </c>
      <c r="D41" s="453"/>
      <c r="E41" s="454"/>
      <c r="F41" s="453"/>
      <c r="G41" s="454"/>
      <c r="H41" s="453"/>
      <c r="I41" s="454"/>
      <c r="J41" s="453"/>
      <c r="K41" s="454"/>
      <c r="L41" s="453"/>
      <c r="M41" s="454"/>
      <c r="N41" s="453"/>
      <c r="O41" s="454"/>
      <c r="P41" s="453"/>
      <c r="Q41" s="454"/>
      <c r="R41" s="453"/>
      <c r="S41" s="454"/>
      <c r="T41" s="453"/>
      <c r="U41" s="454"/>
      <c r="V41" s="453"/>
      <c r="W41" s="454"/>
      <c r="X41" s="453"/>
      <c r="Y41" s="454"/>
      <c r="Z41" s="453"/>
      <c r="AA41" s="454"/>
      <c r="AB41" s="445"/>
      <c r="AC41" s="446"/>
      <c r="AD41" s="459"/>
    </row>
    <row r="42" spans="1:30" x14ac:dyDescent="0.25">
      <c r="A42" s="463">
        <v>31</v>
      </c>
      <c r="B42" s="500"/>
      <c r="C42" s="465" t="s">
        <v>255</v>
      </c>
      <c r="D42" s="501"/>
      <c r="E42" s="502"/>
      <c r="F42" s="501"/>
      <c r="G42" s="502"/>
      <c r="H42" s="501"/>
      <c r="I42" s="502"/>
      <c r="J42" s="466"/>
      <c r="K42" s="467"/>
      <c r="L42" s="468"/>
      <c r="M42" s="503"/>
      <c r="N42" s="466"/>
      <c r="O42" s="467"/>
      <c r="P42" s="468"/>
      <c r="Q42" s="503"/>
      <c r="R42" s="466"/>
      <c r="S42" s="467"/>
      <c r="T42" s="468"/>
      <c r="U42" s="503"/>
      <c r="V42" s="466"/>
      <c r="W42" s="467"/>
      <c r="X42" s="468"/>
      <c r="Y42" s="503"/>
      <c r="Z42" s="466"/>
      <c r="AA42" s="469"/>
      <c r="AB42" s="468"/>
      <c r="AC42" s="504"/>
      <c r="AD42" s="470"/>
    </row>
    <row r="43" spans="1:30" ht="16.5" thickBot="1" x14ac:dyDescent="0.3">
      <c r="A43" s="505"/>
      <c r="B43" s="506"/>
      <c r="C43" s="507" t="s">
        <v>256</v>
      </c>
      <c r="D43" s="508"/>
      <c r="E43" s="509"/>
      <c r="F43" s="508"/>
      <c r="G43" s="509"/>
      <c r="H43" s="508"/>
      <c r="I43" s="509"/>
      <c r="J43" s="508"/>
      <c r="K43" s="509"/>
      <c r="L43" s="508"/>
      <c r="M43" s="509"/>
      <c r="N43" s="508"/>
      <c r="O43" s="509"/>
      <c r="P43" s="508"/>
      <c r="Q43" s="509"/>
      <c r="R43" s="508"/>
      <c r="S43" s="509"/>
      <c r="T43" s="508"/>
      <c r="U43" s="509"/>
      <c r="V43" s="508"/>
      <c r="W43" s="509"/>
      <c r="X43" s="508"/>
      <c r="Y43" s="509"/>
      <c r="Z43" s="508"/>
      <c r="AA43" s="509"/>
      <c r="AB43" s="438"/>
      <c r="AC43" s="510"/>
      <c r="AD43" s="511"/>
    </row>
    <row r="44" spans="1:30" ht="16.5" thickBot="1" x14ac:dyDescent="0.3">
      <c r="A44" s="512"/>
      <c r="B44" s="513"/>
      <c r="C44" s="514" t="s">
        <v>257</v>
      </c>
      <c r="D44" s="515"/>
      <c r="E44" s="516"/>
      <c r="F44" s="515"/>
      <c r="G44" s="516"/>
      <c r="H44" s="515"/>
      <c r="I44" s="516"/>
      <c r="J44" s="515"/>
      <c r="K44" s="516"/>
      <c r="L44" s="515"/>
      <c r="M44" s="516"/>
      <c r="N44" s="515"/>
      <c r="O44" s="516"/>
      <c r="P44" s="515"/>
      <c r="Q44" s="516"/>
      <c r="R44" s="515"/>
      <c r="S44" s="516"/>
      <c r="T44" s="515"/>
      <c r="U44" s="516"/>
      <c r="V44" s="515"/>
      <c r="W44" s="516"/>
      <c r="X44" s="515"/>
      <c r="Y44" s="516"/>
      <c r="Z44" s="515"/>
      <c r="AA44" s="516"/>
      <c r="AB44" s="517"/>
      <c r="AC44" s="518"/>
      <c r="AD44" s="519"/>
    </row>
    <row r="45" spans="1:30" x14ac:dyDescent="0.25">
      <c r="A45" s="124"/>
      <c r="B45" s="124"/>
      <c r="C45" s="124"/>
      <c r="D45" s="520"/>
      <c r="E45" s="520"/>
      <c r="F45" s="520"/>
      <c r="G45" s="520"/>
      <c r="H45" s="520"/>
      <c r="I45" s="479"/>
      <c r="J45" s="520"/>
      <c r="K45" s="479"/>
      <c r="L45" s="521"/>
      <c r="M45" s="124"/>
      <c r="N45" s="124"/>
      <c r="O45" s="124"/>
      <c r="P45" s="124"/>
      <c r="Q45" s="124"/>
      <c r="R45" s="521"/>
      <c r="S45" s="522"/>
      <c r="T45" s="523"/>
      <c r="U45" s="523"/>
      <c r="V45" s="524" t="str">
        <f>'[3]1 Tahun'!D15</f>
        <v>SEPTEMBER</v>
      </c>
      <c r="W45" s="524">
        <f>'[3]1 Tahun'!E15</f>
        <v>32969</v>
      </c>
      <c r="X45" s="524"/>
      <c r="Y45" s="524"/>
      <c r="Z45" s="484"/>
      <c r="AA45" s="484"/>
      <c r="AB45" s="484" t="str">
        <f>'[3]1 Tahun'!D18</f>
        <v>DESEMBER</v>
      </c>
      <c r="AC45" s="525">
        <f>'[3]1 Tahun'!E18</f>
        <v>18810</v>
      </c>
      <c r="AD45" s="484">
        <f>SUM(AB45:AC45)</f>
        <v>18810</v>
      </c>
    </row>
    <row r="46" spans="1:30" ht="16.5" thickBot="1" x14ac:dyDescent="0.3">
      <c r="A46" s="526" t="s">
        <v>16</v>
      </c>
      <c r="B46" s="526"/>
      <c r="C46" s="526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482"/>
      <c r="T46" s="482"/>
      <c r="U46" s="482"/>
      <c r="V46" s="527" t="e">
        <f>V45-V44</f>
        <v>#VALUE!</v>
      </c>
      <c r="W46" s="527">
        <f>W45-W44</f>
        <v>32969</v>
      </c>
      <c r="X46" s="482"/>
      <c r="Y46" s="482"/>
      <c r="Z46" s="482"/>
      <c r="AA46" s="482"/>
      <c r="AB46" s="528" t="e">
        <f>AB45-AB44</f>
        <v>#VALUE!</v>
      </c>
      <c r="AC46" s="528">
        <f>AC45-AC44</f>
        <v>18810</v>
      </c>
      <c r="AD46" s="528" t="e">
        <f>SUM(AB46:AC46)</f>
        <v>#VALUE!</v>
      </c>
    </row>
    <row r="47" spans="1:30" x14ac:dyDescent="0.25">
      <c r="A47" s="426" t="s">
        <v>217</v>
      </c>
      <c r="B47" s="427" t="s">
        <v>243</v>
      </c>
      <c r="C47" s="427"/>
      <c r="D47" s="426" t="s">
        <v>190</v>
      </c>
      <c r="E47" s="426"/>
      <c r="F47" s="426" t="s">
        <v>191</v>
      </c>
      <c r="G47" s="426"/>
      <c r="H47" s="426" t="s">
        <v>192</v>
      </c>
      <c r="I47" s="426"/>
      <c r="J47" s="426" t="s">
        <v>219</v>
      </c>
      <c r="K47" s="426"/>
      <c r="L47" s="426" t="s">
        <v>35</v>
      </c>
      <c r="M47" s="426"/>
      <c r="N47" s="426" t="s">
        <v>194</v>
      </c>
      <c r="O47" s="426"/>
      <c r="P47" s="426" t="s">
        <v>195</v>
      </c>
      <c r="Q47" s="426"/>
      <c r="R47" s="426" t="s">
        <v>196</v>
      </c>
      <c r="S47" s="426"/>
      <c r="T47" s="426" t="s">
        <v>197</v>
      </c>
      <c r="U47" s="426"/>
      <c r="V47" s="426" t="s">
        <v>198</v>
      </c>
      <c r="W47" s="426"/>
      <c r="X47" s="426" t="s">
        <v>199</v>
      </c>
      <c r="Y47" s="426"/>
      <c r="Z47" s="426" t="s">
        <v>200</v>
      </c>
      <c r="AA47" s="426"/>
      <c r="AB47" s="426" t="s">
        <v>119</v>
      </c>
      <c r="AC47" s="426"/>
      <c r="AD47" s="428" t="s">
        <v>43</v>
      </c>
    </row>
    <row r="48" spans="1:30" ht="16.5" thickBot="1" x14ac:dyDescent="0.3">
      <c r="A48" s="429"/>
      <c r="B48" s="430"/>
      <c r="C48" s="430"/>
      <c r="D48" s="431" t="s">
        <v>220</v>
      </c>
      <c r="E48" s="432" t="s">
        <v>221</v>
      </c>
      <c r="F48" s="431" t="s">
        <v>220</v>
      </c>
      <c r="G48" s="432" t="s">
        <v>221</v>
      </c>
      <c r="H48" s="431" t="s">
        <v>220</v>
      </c>
      <c r="I48" s="432" t="s">
        <v>221</v>
      </c>
      <c r="J48" s="431" t="s">
        <v>220</v>
      </c>
      <c r="K48" s="432" t="s">
        <v>221</v>
      </c>
      <c r="L48" s="431" t="s">
        <v>220</v>
      </c>
      <c r="M48" s="432" t="s">
        <v>221</v>
      </c>
      <c r="N48" s="431" t="s">
        <v>220</v>
      </c>
      <c r="O48" s="432" t="s">
        <v>221</v>
      </c>
      <c r="P48" s="431" t="s">
        <v>220</v>
      </c>
      <c r="Q48" s="432" t="s">
        <v>221</v>
      </c>
      <c r="R48" s="431" t="s">
        <v>220</v>
      </c>
      <c r="S48" s="432" t="s">
        <v>221</v>
      </c>
      <c r="T48" s="431" t="s">
        <v>220</v>
      </c>
      <c r="U48" s="432" t="s">
        <v>221</v>
      </c>
      <c r="V48" s="431" t="s">
        <v>220</v>
      </c>
      <c r="W48" s="432" t="s">
        <v>221</v>
      </c>
      <c r="X48" s="431" t="s">
        <v>220</v>
      </c>
      <c r="Y48" s="432" t="s">
        <v>221</v>
      </c>
      <c r="Z48" s="431" t="s">
        <v>220</v>
      </c>
      <c r="AA48" s="432" t="s">
        <v>221</v>
      </c>
      <c r="AB48" s="431" t="s">
        <v>220</v>
      </c>
      <c r="AC48" s="432" t="s">
        <v>221</v>
      </c>
      <c r="AD48" s="433"/>
    </row>
    <row r="49" spans="1:30" x14ac:dyDescent="0.25">
      <c r="A49" s="529">
        <v>1</v>
      </c>
      <c r="B49" s="530"/>
      <c r="C49" s="531" t="s">
        <v>258</v>
      </c>
      <c r="D49" s="532"/>
      <c r="E49" s="533"/>
      <c r="F49" s="532"/>
      <c r="G49" s="533"/>
      <c r="H49" s="532"/>
      <c r="I49" s="533"/>
      <c r="J49" s="532"/>
      <c r="K49" s="533"/>
      <c r="L49" s="532"/>
      <c r="M49" s="533"/>
      <c r="N49" s="532"/>
      <c r="O49" s="533"/>
      <c r="P49" s="532"/>
      <c r="Q49" s="533"/>
      <c r="R49" s="532"/>
      <c r="S49" s="533"/>
      <c r="T49" s="532"/>
      <c r="U49" s="533"/>
      <c r="V49" s="532"/>
      <c r="W49" s="533"/>
      <c r="X49" s="532"/>
      <c r="Y49" s="533"/>
      <c r="Z49" s="532"/>
      <c r="AA49" s="533"/>
      <c r="AB49" s="534"/>
      <c r="AC49" s="535"/>
      <c r="AD49" s="536"/>
    </row>
    <row r="50" spans="1:30" x14ac:dyDescent="0.25">
      <c r="A50" s="434">
        <v>2</v>
      </c>
      <c r="B50" s="435"/>
      <c r="C50" s="460" t="s">
        <v>259</v>
      </c>
      <c r="D50" s="436"/>
      <c r="E50" s="437"/>
      <c r="F50" s="436"/>
      <c r="G50" s="437"/>
      <c r="H50" s="436"/>
      <c r="I50" s="437"/>
      <c r="J50" s="436"/>
      <c r="K50" s="437"/>
      <c r="L50" s="436"/>
      <c r="M50" s="437"/>
      <c r="N50" s="436"/>
      <c r="O50" s="437"/>
      <c r="P50" s="436"/>
      <c r="Q50" s="437"/>
      <c r="R50" s="436"/>
      <c r="S50" s="437"/>
      <c r="T50" s="436"/>
      <c r="U50" s="437"/>
      <c r="V50" s="436"/>
      <c r="W50" s="437"/>
      <c r="X50" s="436"/>
      <c r="Y50" s="437"/>
      <c r="Z50" s="436"/>
      <c r="AA50" s="437"/>
      <c r="AB50" s="438"/>
      <c r="AC50" s="439"/>
      <c r="AD50" s="461"/>
    </row>
    <row r="51" spans="1:30" x14ac:dyDescent="0.25">
      <c r="A51" s="441">
        <v>3</v>
      </c>
      <c r="B51" s="442"/>
      <c r="C51" s="462" t="s">
        <v>260</v>
      </c>
      <c r="D51" s="443"/>
      <c r="E51" s="444"/>
      <c r="F51" s="443"/>
      <c r="G51" s="444"/>
      <c r="H51" s="443"/>
      <c r="I51" s="444"/>
      <c r="J51" s="443"/>
      <c r="K51" s="444"/>
      <c r="L51" s="443"/>
      <c r="M51" s="444"/>
      <c r="N51" s="443"/>
      <c r="O51" s="444"/>
      <c r="P51" s="443"/>
      <c r="Q51" s="444"/>
      <c r="R51" s="443"/>
      <c r="S51" s="444"/>
      <c r="T51" s="443"/>
      <c r="U51" s="444"/>
      <c r="V51" s="443"/>
      <c r="W51" s="444"/>
      <c r="X51" s="443"/>
      <c r="Y51" s="444"/>
      <c r="Z51" s="443"/>
      <c r="AA51" s="444"/>
      <c r="AB51" s="445"/>
      <c r="AC51" s="446"/>
      <c r="AD51" s="459"/>
    </row>
    <row r="52" spans="1:30" x14ac:dyDescent="0.25">
      <c r="A52" s="441">
        <v>4</v>
      </c>
      <c r="B52" s="442"/>
      <c r="C52" s="462" t="s">
        <v>261</v>
      </c>
      <c r="D52" s="443"/>
      <c r="E52" s="444"/>
      <c r="F52" s="443"/>
      <c r="G52" s="444"/>
      <c r="H52" s="443"/>
      <c r="I52" s="444"/>
      <c r="J52" s="443"/>
      <c r="K52" s="444"/>
      <c r="L52" s="443"/>
      <c r="M52" s="444"/>
      <c r="N52" s="443"/>
      <c r="O52" s="444"/>
      <c r="P52" s="443"/>
      <c r="Q52" s="444"/>
      <c r="R52" s="443"/>
      <c r="S52" s="444"/>
      <c r="T52" s="443"/>
      <c r="U52" s="444"/>
      <c r="V52" s="443"/>
      <c r="W52" s="444"/>
      <c r="X52" s="443"/>
      <c r="Y52" s="444"/>
      <c r="Z52" s="443"/>
      <c r="AA52" s="444"/>
      <c r="AB52" s="445"/>
      <c r="AC52" s="446"/>
      <c r="AD52" s="459"/>
    </row>
    <row r="53" spans="1:30" x14ac:dyDescent="0.25">
      <c r="A53" s="441">
        <v>5</v>
      </c>
      <c r="B53" s="448"/>
      <c r="C53" s="462" t="s">
        <v>262</v>
      </c>
      <c r="D53" s="443"/>
      <c r="E53" s="444"/>
      <c r="F53" s="443"/>
      <c r="G53" s="444"/>
      <c r="H53" s="443"/>
      <c r="I53" s="444"/>
      <c r="J53" s="443"/>
      <c r="K53" s="444"/>
      <c r="L53" s="443"/>
      <c r="M53" s="444"/>
      <c r="N53" s="443"/>
      <c r="O53" s="444"/>
      <c r="P53" s="443"/>
      <c r="Q53" s="444"/>
      <c r="R53" s="443"/>
      <c r="S53" s="444"/>
      <c r="T53" s="443"/>
      <c r="U53" s="444"/>
      <c r="V53" s="443"/>
      <c r="W53" s="444"/>
      <c r="X53" s="443"/>
      <c r="Y53" s="444"/>
      <c r="Z53" s="443"/>
      <c r="AA53" s="444"/>
      <c r="AB53" s="445"/>
      <c r="AC53" s="446"/>
      <c r="AD53" s="459"/>
    </row>
    <row r="54" spans="1:30" x14ac:dyDescent="0.25">
      <c r="A54" s="441">
        <v>6</v>
      </c>
      <c r="B54" s="448"/>
      <c r="C54" s="462" t="s">
        <v>263</v>
      </c>
      <c r="D54" s="443"/>
      <c r="E54" s="444"/>
      <c r="F54" s="443"/>
      <c r="G54" s="444"/>
      <c r="H54" s="443"/>
      <c r="I54" s="444"/>
      <c r="J54" s="443"/>
      <c r="K54" s="444"/>
      <c r="L54" s="443"/>
      <c r="M54" s="444"/>
      <c r="N54" s="443"/>
      <c r="O54" s="444"/>
      <c r="P54" s="443"/>
      <c r="Q54" s="444"/>
      <c r="R54" s="443"/>
      <c r="S54" s="444"/>
      <c r="T54" s="443"/>
      <c r="U54" s="444"/>
      <c r="V54" s="443"/>
      <c r="W54" s="444"/>
      <c r="X54" s="443"/>
      <c r="Y54" s="444"/>
      <c r="Z54" s="443"/>
      <c r="AA54" s="444"/>
      <c r="AB54" s="445"/>
      <c r="AC54" s="446"/>
      <c r="AD54" s="455"/>
    </row>
    <row r="55" spans="1:30" x14ac:dyDescent="0.25">
      <c r="A55" s="441">
        <v>7</v>
      </c>
      <c r="B55" s="448"/>
      <c r="C55" s="462" t="s">
        <v>264</v>
      </c>
      <c r="D55" s="443"/>
      <c r="E55" s="444"/>
      <c r="F55" s="443"/>
      <c r="G55" s="444"/>
      <c r="H55" s="443"/>
      <c r="I55" s="444"/>
      <c r="J55" s="443"/>
      <c r="K55" s="444"/>
      <c r="L55" s="443"/>
      <c r="M55" s="444"/>
      <c r="N55" s="443"/>
      <c r="O55" s="444"/>
      <c r="P55" s="443"/>
      <c r="Q55" s="444"/>
      <c r="R55" s="443"/>
      <c r="S55" s="444"/>
      <c r="T55" s="443"/>
      <c r="U55" s="444"/>
      <c r="V55" s="443"/>
      <c r="W55" s="444"/>
      <c r="X55" s="443"/>
      <c r="Y55" s="444"/>
      <c r="Z55" s="443"/>
      <c r="AA55" s="444"/>
      <c r="AB55" s="445"/>
      <c r="AC55" s="446"/>
      <c r="AD55" s="455"/>
    </row>
    <row r="56" spans="1:30" x14ac:dyDescent="0.25">
      <c r="A56" s="441">
        <v>8</v>
      </c>
      <c r="B56" s="448"/>
      <c r="C56" s="462" t="s">
        <v>265</v>
      </c>
      <c r="D56" s="443"/>
      <c r="E56" s="444"/>
      <c r="F56" s="443"/>
      <c r="G56" s="444"/>
      <c r="H56" s="443"/>
      <c r="I56" s="444"/>
      <c r="J56" s="443"/>
      <c r="K56" s="444"/>
      <c r="L56" s="443"/>
      <c r="M56" s="444"/>
      <c r="N56" s="443"/>
      <c r="O56" s="444"/>
      <c r="P56" s="443"/>
      <c r="Q56" s="444"/>
      <c r="R56" s="443"/>
      <c r="S56" s="444"/>
      <c r="T56" s="443"/>
      <c r="U56" s="444"/>
      <c r="V56" s="443"/>
      <c r="W56" s="444"/>
      <c r="X56" s="443"/>
      <c r="Y56" s="444"/>
      <c r="Z56" s="443"/>
      <c r="AA56" s="444"/>
      <c r="AB56" s="445"/>
      <c r="AC56" s="446"/>
      <c r="AD56" s="455"/>
    </row>
    <row r="57" spans="1:30" x14ac:dyDescent="0.25">
      <c r="A57" s="441">
        <v>9</v>
      </c>
      <c r="B57" s="537"/>
      <c r="C57" s="462" t="s">
        <v>266</v>
      </c>
      <c r="D57" s="443"/>
      <c r="E57" s="444"/>
      <c r="F57" s="443"/>
      <c r="G57" s="444"/>
      <c r="H57" s="443"/>
      <c r="I57" s="444"/>
      <c r="J57" s="443"/>
      <c r="K57" s="444"/>
      <c r="L57" s="443"/>
      <c r="M57" s="444"/>
      <c r="N57" s="443"/>
      <c r="O57" s="444"/>
      <c r="P57" s="443"/>
      <c r="Q57" s="444"/>
      <c r="R57" s="443"/>
      <c r="S57" s="444"/>
      <c r="T57" s="443"/>
      <c r="U57" s="444"/>
      <c r="V57" s="443"/>
      <c r="W57" s="444"/>
      <c r="X57" s="443"/>
      <c r="Y57" s="444"/>
      <c r="Z57" s="443"/>
      <c r="AA57" s="444"/>
      <c r="AB57" s="445"/>
      <c r="AC57" s="446"/>
      <c r="AD57" s="455"/>
    </row>
    <row r="58" spans="1:30" x14ac:dyDescent="0.25">
      <c r="A58" s="441">
        <v>10</v>
      </c>
      <c r="B58" s="124"/>
      <c r="C58" s="462" t="s">
        <v>267</v>
      </c>
      <c r="D58" s="443"/>
      <c r="E58" s="444"/>
      <c r="F58" s="443"/>
      <c r="G58" s="444"/>
      <c r="H58" s="443"/>
      <c r="I58" s="444"/>
      <c r="J58" s="443"/>
      <c r="K58" s="444"/>
      <c r="L58" s="443"/>
      <c r="M58" s="444"/>
      <c r="N58" s="443"/>
      <c r="O58" s="444"/>
      <c r="P58" s="443"/>
      <c r="Q58" s="444"/>
      <c r="R58" s="443"/>
      <c r="S58" s="444"/>
      <c r="T58" s="443"/>
      <c r="U58" s="444"/>
      <c r="V58" s="443"/>
      <c r="W58" s="444"/>
      <c r="X58" s="443"/>
      <c r="Y58" s="444"/>
      <c r="Z58" s="443"/>
      <c r="AA58" s="444"/>
      <c r="AB58" s="445"/>
      <c r="AC58" s="446"/>
      <c r="AD58" s="455"/>
    </row>
    <row r="59" spans="1:30" x14ac:dyDescent="0.25">
      <c r="A59" s="441">
        <v>11</v>
      </c>
      <c r="B59" s="538"/>
      <c r="C59" s="462" t="s">
        <v>268</v>
      </c>
      <c r="D59" s="443"/>
      <c r="E59" s="444"/>
      <c r="F59" s="443"/>
      <c r="G59" s="444"/>
      <c r="H59" s="443"/>
      <c r="I59" s="444"/>
      <c r="J59" s="443"/>
      <c r="K59" s="444"/>
      <c r="L59" s="443"/>
      <c r="M59" s="444"/>
      <c r="N59" s="443"/>
      <c r="O59" s="444"/>
      <c r="P59" s="443"/>
      <c r="Q59" s="444"/>
      <c r="R59" s="443"/>
      <c r="S59" s="444"/>
      <c r="T59" s="443"/>
      <c r="U59" s="444"/>
      <c r="V59" s="443"/>
      <c r="W59" s="444"/>
      <c r="X59" s="443"/>
      <c r="Y59" s="444"/>
      <c r="Z59" s="443"/>
      <c r="AA59" s="444"/>
      <c r="AB59" s="445"/>
      <c r="AC59" s="446"/>
      <c r="AD59" s="449"/>
    </row>
    <row r="60" spans="1:30" x14ac:dyDescent="0.25">
      <c r="A60" s="441">
        <v>12</v>
      </c>
      <c r="B60" s="538"/>
      <c r="C60" s="462" t="s">
        <v>269</v>
      </c>
      <c r="D60" s="443"/>
      <c r="E60" s="444"/>
      <c r="F60" s="443"/>
      <c r="G60" s="444"/>
      <c r="H60" s="443"/>
      <c r="I60" s="444"/>
      <c r="J60" s="443"/>
      <c r="K60" s="444"/>
      <c r="L60" s="443"/>
      <c r="M60" s="444"/>
      <c r="N60" s="443"/>
      <c r="O60" s="444"/>
      <c r="P60" s="443"/>
      <c r="Q60" s="444"/>
      <c r="R60" s="443"/>
      <c r="S60" s="444"/>
      <c r="T60" s="443"/>
      <c r="U60" s="444"/>
      <c r="V60" s="443"/>
      <c r="W60" s="444"/>
      <c r="X60" s="443"/>
      <c r="Y60" s="444"/>
      <c r="Z60" s="443"/>
      <c r="AA60" s="444"/>
      <c r="AB60" s="445"/>
      <c r="AC60" s="446"/>
      <c r="AD60" s="449"/>
    </row>
    <row r="61" spans="1:30" ht="16.5" thickBot="1" x14ac:dyDescent="0.3">
      <c r="A61" s="441">
        <v>13</v>
      </c>
      <c r="B61" s="538"/>
      <c r="C61" s="462" t="s">
        <v>270</v>
      </c>
      <c r="D61" s="443"/>
      <c r="E61" s="444"/>
      <c r="F61" s="443"/>
      <c r="G61" s="444"/>
      <c r="H61" s="443"/>
      <c r="I61" s="444"/>
      <c r="J61" s="443"/>
      <c r="K61" s="444"/>
      <c r="L61" s="443"/>
      <c r="M61" s="444"/>
      <c r="N61" s="443"/>
      <c r="O61" s="444"/>
      <c r="P61" s="443"/>
      <c r="Q61" s="444"/>
      <c r="R61" s="443"/>
      <c r="S61" s="444"/>
      <c r="T61" s="443"/>
      <c r="U61" s="444"/>
      <c r="V61" s="443"/>
      <c r="W61" s="444"/>
      <c r="X61" s="443"/>
      <c r="Y61" s="444"/>
      <c r="Z61" s="443"/>
      <c r="AA61" s="444"/>
      <c r="AB61" s="445"/>
      <c r="AC61" s="446"/>
      <c r="AD61" s="449"/>
    </row>
    <row r="62" spans="1:30" ht="16.5" thickBot="1" x14ac:dyDescent="0.3">
      <c r="A62" s="512"/>
      <c r="B62" s="513"/>
      <c r="C62" s="513" t="s">
        <v>209</v>
      </c>
      <c r="D62" s="539"/>
      <c r="E62" s="516"/>
      <c r="F62" s="539"/>
      <c r="G62" s="516"/>
      <c r="H62" s="539"/>
      <c r="I62" s="516"/>
      <c r="J62" s="539"/>
      <c r="K62" s="516"/>
      <c r="L62" s="539"/>
      <c r="M62" s="516"/>
      <c r="N62" s="539"/>
      <c r="O62" s="516"/>
      <c r="P62" s="539"/>
      <c r="Q62" s="516"/>
      <c r="R62" s="539"/>
      <c r="S62" s="516"/>
      <c r="T62" s="539"/>
      <c r="U62" s="516"/>
      <c r="V62" s="539"/>
      <c r="W62" s="516"/>
      <c r="X62" s="539"/>
      <c r="Y62" s="516"/>
      <c r="Z62" s="539"/>
      <c r="AA62" s="516"/>
      <c r="AB62" s="515"/>
      <c r="AC62" s="516"/>
      <c r="AD62" s="540"/>
    </row>
    <row r="63" spans="1:30" x14ac:dyDescent="0.25">
      <c r="A63" s="541"/>
      <c r="B63" s="541"/>
      <c r="C63" s="541"/>
      <c r="D63" s="541"/>
      <c r="E63" s="541"/>
      <c r="F63" s="542"/>
      <c r="G63" s="541"/>
      <c r="H63" s="543"/>
      <c r="I63" s="543"/>
      <c r="J63" s="543"/>
      <c r="K63" s="541"/>
      <c r="L63" s="543"/>
      <c r="M63" s="544">
        <v>7</v>
      </c>
      <c r="N63" s="543"/>
      <c r="O63" s="543"/>
      <c r="P63" s="543"/>
      <c r="Q63" s="543"/>
      <c r="R63" s="541"/>
      <c r="S63" s="482"/>
      <c r="T63" s="482"/>
      <c r="U63" s="482"/>
      <c r="V63" s="527"/>
      <c r="W63" s="528"/>
      <c r="X63" s="528"/>
      <c r="Y63" s="482"/>
      <c r="Z63" s="482"/>
      <c r="AA63" s="482"/>
      <c r="AB63" s="528"/>
      <c r="AC63" s="528"/>
      <c r="AD63" s="528"/>
    </row>
    <row r="64" spans="1:30" ht="16.5" thickBot="1" x14ac:dyDescent="0.3">
      <c r="A64" s="526" t="s">
        <v>23</v>
      </c>
      <c r="B64" s="526"/>
      <c r="C64" s="526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479"/>
      <c r="S64" s="479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</row>
    <row r="65" spans="1:30" x14ac:dyDescent="0.25">
      <c r="A65" s="426" t="s">
        <v>217</v>
      </c>
      <c r="B65" s="427" t="s">
        <v>243</v>
      </c>
      <c r="C65" s="427"/>
      <c r="D65" s="426" t="s">
        <v>190</v>
      </c>
      <c r="E65" s="426"/>
      <c r="F65" s="426" t="s">
        <v>191</v>
      </c>
      <c r="G65" s="426"/>
      <c r="H65" s="426" t="s">
        <v>192</v>
      </c>
      <c r="I65" s="426"/>
      <c r="J65" s="426" t="s">
        <v>219</v>
      </c>
      <c r="K65" s="426"/>
      <c r="L65" s="426" t="s">
        <v>35</v>
      </c>
      <c r="M65" s="426"/>
      <c r="N65" s="426" t="s">
        <v>194</v>
      </c>
      <c r="O65" s="426"/>
      <c r="P65" s="426" t="s">
        <v>195</v>
      </c>
      <c r="Q65" s="426"/>
      <c r="R65" s="426" t="s">
        <v>196</v>
      </c>
      <c r="S65" s="426"/>
      <c r="T65" s="426" t="s">
        <v>197</v>
      </c>
      <c r="U65" s="426"/>
      <c r="V65" s="426" t="s">
        <v>198</v>
      </c>
      <c r="W65" s="426"/>
      <c r="X65" s="426" t="s">
        <v>199</v>
      </c>
      <c r="Y65" s="426"/>
      <c r="Z65" s="426" t="s">
        <v>200</v>
      </c>
      <c r="AA65" s="426"/>
      <c r="AB65" s="426" t="s">
        <v>119</v>
      </c>
      <c r="AC65" s="426"/>
      <c r="AD65" s="428" t="s">
        <v>43</v>
      </c>
    </row>
    <row r="66" spans="1:30" ht="16.5" thickBot="1" x14ac:dyDescent="0.3">
      <c r="A66" s="429"/>
      <c r="B66" s="430"/>
      <c r="C66" s="430"/>
      <c r="D66" s="431" t="s">
        <v>220</v>
      </c>
      <c r="E66" s="432" t="s">
        <v>221</v>
      </c>
      <c r="F66" s="431" t="s">
        <v>220</v>
      </c>
      <c r="G66" s="432" t="s">
        <v>221</v>
      </c>
      <c r="H66" s="431" t="s">
        <v>220</v>
      </c>
      <c r="I66" s="432" t="s">
        <v>221</v>
      </c>
      <c r="J66" s="431" t="s">
        <v>220</v>
      </c>
      <c r="K66" s="432" t="s">
        <v>221</v>
      </c>
      <c r="L66" s="431" t="s">
        <v>220</v>
      </c>
      <c r="M66" s="432" t="s">
        <v>221</v>
      </c>
      <c r="N66" s="431" t="s">
        <v>220</v>
      </c>
      <c r="O66" s="432" t="s">
        <v>221</v>
      </c>
      <c r="P66" s="431" t="s">
        <v>220</v>
      </c>
      <c r="Q66" s="432" t="s">
        <v>221</v>
      </c>
      <c r="R66" s="431" t="s">
        <v>220</v>
      </c>
      <c r="S66" s="432" t="s">
        <v>221</v>
      </c>
      <c r="T66" s="431" t="s">
        <v>220</v>
      </c>
      <c r="U66" s="432" t="s">
        <v>221</v>
      </c>
      <c r="V66" s="431" t="s">
        <v>220</v>
      </c>
      <c r="W66" s="432" t="s">
        <v>221</v>
      </c>
      <c r="X66" s="431" t="s">
        <v>220</v>
      </c>
      <c r="Y66" s="432" t="s">
        <v>221</v>
      </c>
      <c r="Z66" s="431" t="s">
        <v>220</v>
      </c>
      <c r="AA66" s="432" t="s">
        <v>221</v>
      </c>
      <c r="AB66" s="431" t="s">
        <v>220</v>
      </c>
      <c r="AC66" s="432" t="s">
        <v>221</v>
      </c>
      <c r="AD66" s="433"/>
    </row>
    <row r="67" spans="1:30" x14ac:dyDescent="0.25">
      <c r="A67" s="441">
        <v>1</v>
      </c>
      <c r="B67" s="442"/>
      <c r="C67" s="462" t="s">
        <v>271</v>
      </c>
      <c r="D67" s="443"/>
      <c r="E67" s="444"/>
      <c r="F67" s="443"/>
      <c r="G67" s="444"/>
      <c r="H67" s="443"/>
      <c r="I67" s="444"/>
      <c r="J67" s="443"/>
      <c r="K67" s="444"/>
      <c r="L67" s="443"/>
      <c r="M67" s="444"/>
      <c r="N67" s="443"/>
      <c r="O67" s="444"/>
      <c r="P67" s="443"/>
      <c r="Q67" s="444"/>
      <c r="R67" s="443"/>
      <c r="S67" s="444"/>
      <c r="T67" s="443"/>
      <c r="U67" s="444"/>
      <c r="V67" s="443"/>
      <c r="W67" s="444"/>
      <c r="X67" s="443"/>
      <c r="Y67" s="444"/>
      <c r="Z67" s="443"/>
      <c r="AA67" s="444"/>
      <c r="AB67" s="445"/>
      <c r="AC67" s="446"/>
      <c r="AD67" s="459"/>
    </row>
    <row r="68" spans="1:30" x14ac:dyDescent="0.25">
      <c r="A68" s="441">
        <v>2</v>
      </c>
      <c r="B68" s="442"/>
      <c r="C68" s="462" t="s">
        <v>272</v>
      </c>
      <c r="D68" s="443"/>
      <c r="E68" s="444"/>
      <c r="F68" s="443"/>
      <c r="G68" s="444"/>
      <c r="H68" s="443"/>
      <c r="I68" s="444"/>
      <c r="J68" s="443"/>
      <c r="K68" s="444"/>
      <c r="L68" s="443"/>
      <c r="M68" s="444"/>
      <c r="N68" s="443"/>
      <c r="O68" s="444"/>
      <c r="P68" s="443"/>
      <c r="Q68" s="444"/>
      <c r="R68" s="443"/>
      <c r="S68" s="444"/>
      <c r="T68" s="443"/>
      <c r="U68" s="444"/>
      <c r="V68" s="443"/>
      <c r="W68" s="444"/>
      <c r="X68" s="443"/>
      <c r="Y68" s="444"/>
      <c r="Z68" s="443"/>
      <c r="AA68" s="444"/>
      <c r="AB68" s="445"/>
      <c r="AC68" s="446"/>
      <c r="AD68" s="459"/>
    </row>
    <row r="69" spans="1:30" x14ac:dyDescent="0.25">
      <c r="A69" s="441">
        <v>3</v>
      </c>
      <c r="B69" s="448"/>
      <c r="C69" s="462" t="s">
        <v>273</v>
      </c>
      <c r="D69" s="443"/>
      <c r="E69" s="444"/>
      <c r="F69" s="443"/>
      <c r="G69" s="444"/>
      <c r="H69" s="443"/>
      <c r="I69" s="444"/>
      <c r="J69" s="443"/>
      <c r="K69" s="444"/>
      <c r="L69" s="443"/>
      <c r="M69" s="444"/>
      <c r="N69" s="443"/>
      <c r="O69" s="444"/>
      <c r="P69" s="443"/>
      <c r="Q69" s="444"/>
      <c r="R69" s="443"/>
      <c r="S69" s="444"/>
      <c r="T69" s="443"/>
      <c r="U69" s="444"/>
      <c r="V69" s="443"/>
      <c r="W69" s="444"/>
      <c r="X69" s="443"/>
      <c r="Y69" s="444"/>
      <c r="Z69" s="443"/>
      <c r="AA69" s="444"/>
      <c r="AB69" s="445"/>
      <c r="AC69" s="446"/>
      <c r="AD69" s="459"/>
    </row>
    <row r="70" spans="1:30" x14ac:dyDescent="0.25">
      <c r="A70" s="441">
        <v>4</v>
      </c>
      <c r="B70" s="448"/>
      <c r="C70" s="462" t="s">
        <v>274</v>
      </c>
      <c r="D70" s="443"/>
      <c r="E70" s="444"/>
      <c r="F70" s="443"/>
      <c r="G70" s="444"/>
      <c r="H70" s="443"/>
      <c r="I70" s="444"/>
      <c r="J70" s="443"/>
      <c r="K70" s="444"/>
      <c r="L70" s="443"/>
      <c r="M70" s="444"/>
      <c r="N70" s="443"/>
      <c r="O70" s="444"/>
      <c r="P70" s="443"/>
      <c r="Q70" s="444"/>
      <c r="R70" s="443"/>
      <c r="S70" s="444"/>
      <c r="T70" s="443"/>
      <c r="U70" s="444"/>
      <c r="V70" s="443"/>
      <c r="W70" s="444"/>
      <c r="X70" s="443"/>
      <c r="Y70" s="444"/>
      <c r="Z70" s="443"/>
      <c r="AA70" s="444"/>
      <c r="AB70" s="445"/>
      <c r="AC70" s="446"/>
      <c r="AD70" s="459"/>
    </row>
    <row r="71" spans="1:30" x14ac:dyDescent="0.25">
      <c r="A71" s="456">
        <v>5</v>
      </c>
      <c r="B71" s="545"/>
      <c r="C71" s="482" t="s">
        <v>275</v>
      </c>
      <c r="D71" s="546"/>
      <c r="E71" s="547"/>
      <c r="F71" s="546"/>
      <c r="G71" s="547"/>
      <c r="H71" s="546"/>
      <c r="I71" s="547"/>
      <c r="J71" s="546"/>
      <c r="K71" s="547"/>
      <c r="L71" s="546"/>
      <c r="M71" s="547"/>
      <c r="N71" s="546"/>
      <c r="O71" s="547"/>
      <c r="P71" s="546"/>
      <c r="Q71" s="547"/>
      <c r="R71" s="546"/>
      <c r="S71" s="547"/>
      <c r="T71" s="546"/>
      <c r="U71" s="547"/>
      <c r="V71" s="546"/>
      <c r="W71" s="547"/>
      <c r="X71" s="546"/>
      <c r="Y71" s="547"/>
      <c r="Z71" s="546"/>
      <c r="AA71" s="547"/>
      <c r="AB71" s="548"/>
      <c r="AC71" s="549"/>
      <c r="AD71" s="550"/>
    </row>
    <row r="72" spans="1:30" x14ac:dyDescent="0.25">
      <c r="A72" s="551"/>
      <c r="B72" s="552"/>
      <c r="C72" s="553"/>
      <c r="D72" s="554"/>
      <c r="E72" s="555"/>
      <c r="F72" s="554"/>
      <c r="G72" s="555"/>
      <c r="H72" s="554"/>
      <c r="I72" s="555"/>
      <c r="J72" s="554"/>
      <c r="K72" s="555"/>
      <c r="L72" s="554"/>
      <c r="M72" s="555"/>
      <c r="N72" s="554"/>
      <c r="O72" s="555"/>
      <c r="P72" s="554"/>
      <c r="Q72" s="555"/>
      <c r="R72" s="554"/>
      <c r="S72" s="555"/>
      <c r="T72" s="554"/>
      <c r="U72" s="555"/>
      <c r="V72" s="554"/>
      <c r="W72" s="555"/>
      <c r="X72" s="554"/>
      <c r="Y72" s="555"/>
      <c r="Z72" s="554"/>
      <c r="AA72" s="555"/>
      <c r="AB72" s="554"/>
      <c r="AC72" s="555"/>
      <c r="AD72" s="556"/>
    </row>
    <row r="73" spans="1:30" x14ac:dyDescent="0.25">
      <c r="A73" s="557"/>
      <c r="B73" s="558"/>
      <c r="C73" s="482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559"/>
    </row>
    <row r="74" spans="1:30" ht="16.5" thickBot="1" x14ac:dyDescent="0.3">
      <c r="A74" s="560" t="s">
        <v>22</v>
      </c>
      <c r="B74" s="558"/>
      <c r="C74" s="482"/>
      <c r="D74" s="439"/>
      <c r="E74" s="439"/>
      <c r="F74" s="439"/>
      <c r="G74" s="439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39"/>
      <c r="Y74" s="439"/>
      <c r="Z74" s="439"/>
      <c r="AA74" s="439"/>
      <c r="AB74" s="439"/>
      <c r="AC74" s="439"/>
      <c r="AD74" s="559"/>
    </row>
    <row r="75" spans="1:30" x14ac:dyDescent="0.25">
      <c r="A75" s="426" t="s">
        <v>217</v>
      </c>
      <c r="B75" s="427" t="s">
        <v>243</v>
      </c>
      <c r="C75" s="427"/>
      <c r="D75" s="426" t="s">
        <v>190</v>
      </c>
      <c r="E75" s="426"/>
      <c r="F75" s="426" t="s">
        <v>191</v>
      </c>
      <c r="G75" s="426"/>
      <c r="H75" s="426" t="s">
        <v>192</v>
      </c>
      <c r="I75" s="426"/>
      <c r="J75" s="426" t="s">
        <v>219</v>
      </c>
      <c r="K75" s="426"/>
      <c r="L75" s="426" t="s">
        <v>35</v>
      </c>
      <c r="M75" s="426"/>
      <c r="N75" s="426" t="s">
        <v>194</v>
      </c>
      <c r="O75" s="426"/>
      <c r="P75" s="426" t="s">
        <v>195</v>
      </c>
      <c r="Q75" s="426"/>
      <c r="R75" s="426" t="s">
        <v>196</v>
      </c>
      <c r="S75" s="426"/>
      <c r="T75" s="426" t="s">
        <v>197</v>
      </c>
      <c r="U75" s="426"/>
      <c r="V75" s="426" t="s">
        <v>198</v>
      </c>
      <c r="W75" s="426"/>
      <c r="X75" s="426" t="s">
        <v>199</v>
      </c>
      <c r="Y75" s="426"/>
      <c r="Z75" s="426" t="s">
        <v>200</v>
      </c>
      <c r="AA75" s="426"/>
      <c r="AB75" s="426" t="s">
        <v>119</v>
      </c>
      <c r="AC75" s="426"/>
      <c r="AD75" s="428" t="s">
        <v>43</v>
      </c>
    </row>
    <row r="76" spans="1:30" ht="16.5" thickBot="1" x14ac:dyDescent="0.3">
      <c r="A76" s="429"/>
      <c r="B76" s="430"/>
      <c r="C76" s="430"/>
      <c r="D76" s="431" t="s">
        <v>220</v>
      </c>
      <c r="E76" s="432" t="s">
        <v>221</v>
      </c>
      <c r="F76" s="431" t="s">
        <v>220</v>
      </c>
      <c r="G76" s="432" t="s">
        <v>221</v>
      </c>
      <c r="H76" s="431" t="s">
        <v>220</v>
      </c>
      <c r="I76" s="432" t="s">
        <v>221</v>
      </c>
      <c r="J76" s="431" t="s">
        <v>220</v>
      </c>
      <c r="K76" s="432" t="s">
        <v>221</v>
      </c>
      <c r="L76" s="431" t="s">
        <v>220</v>
      </c>
      <c r="M76" s="432" t="s">
        <v>221</v>
      </c>
      <c r="N76" s="431" t="s">
        <v>220</v>
      </c>
      <c r="O76" s="432" t="s">
        <v>221</v>
      </c>
      <c r="P76" s="431" t="s">
        <v>220</v>
      </c>
      <c r="Q76" s="432" t="s">
        <v>221</v>
      </c>
      <c r="R76" s="431" t="s">
        <v>220</v>
      </c>
      <c r="S76" s="432" t="s">
        <v>221</v>
      </c>
      <c r="T76" s="431" t="s">
        <v>220</v>
      </c>
      <c r="U76" s="432" t="s">
        <v>221</v>
      </c>
      <c r="V76" s="431" t="s">
        <v>220</v>
      </c>
      <c r="W76" s="432" t="s">
        <v>221</v>
      </c>
      <c r="X76" s="431" t="s">
        <v>220</v>
      </c>
      <c r="Y76" s="432" t="s">
        <v>221</v>
      </c>
      <c r="Z76" s="431" t="s">
        <v>220</v>
      </c>
      <c r="AA76" s="432" t="s">
        <v>221</v>
      </c>
      <c r="AB76" s="431" t="s">
        <v>220</v>
      </c>
      <c r="AC76" s="432" t="s">
        <v>221</v>
      </c>
      <c r="AD76" s="433"/>
    </row>
    <row r="77" spans="1:30" x14ac:dyDescent="0.25">
      <c r="A77" s="441">
        <v>1</v>
      </c>
      <c r="B77" s="448"/>
      <c r="C77" s="561" t="s">
        <v>276</v>
      </c>
      <c r="D77" s="443"/>
      <c r="E77" s="444"/>
      <c r="F77" s="443"/>
      <c r="G77" s="444"/>
      <c r="H77" s="443"/>
      <c r="I77" s="444"/>
      <c r="J77" s="443"/>
      <c r="K77" s="444"/>
      <c r="L77" s="443"/>
      <c r="M77" s="444"/>
      <c r="N77" s="443"/>
      <c r="O77" s="444"/>
      <c r="P77" s="443"/>
      <c r="Q77" s="444"/>
      <c r="R77" s="443"/>
      <c r="S77" s="444"/>
      <c r="T77" s="443"/>
      <c r="U77" s="444"/>
      <c r="V77" s="443"/>
      <c r="W77" s="444"/>
      <c r="X77" s="443"/>
      <c r="Y77" s="444"/>
      <c r="Z77" s="443"/>
      <c r="AA77" s="444"/>
      <c r="AB77" s="445"/>
      <c r="AC77" s="446"/>
      <c r="AD77" s="455"/>
    </row>
    <row r="78" spans="1:30" x14ac:dyDescent="0.25">
      <c r="A78" s="441">
        <v>2</v>
      </c>
      <c r="B78" s="558"/>
      <c r="C78" s="562" t="s">
        <v>277</v>
      </c>
      <c r="D78" s="436"/>
      <c r="E78" s="437"/>
      <c r="F78" s="436"/>
      <c r="G78" s="437"/>
      <c r="H78" s="436"/>
      <c r="I78" s="437"/>
      <c r="J78" s="436"/>
      <c r="K78" s="437"/>
      <c r="L78" s="436"/>
      <c r="M78" s="437"/>
      <c r="N78" s="436"/>
      <c r="O78" s="437"/>
      <c r="P78" s="436"/>
      <c r="Q78" s="437"/>
      <c r="R78" s="436"/>
      <c r="S78" s="437"/>
      <c r="T78" s="436"/>
      <c r="U78" s="437"/>
      <c r="V78" s="436"/>
      <c r="W78" s="437"/>
      <c r="X78" s="436"/>
      <c r="Y78" s="437"/>
      <c r="Z78" s="436"/>
      <c r="AA78" s="437"/>
      <c r="AB78" s="445"/>
      <c r="AC78" s="446"/>
      <c r="AD78" s="455"/>
    </row>
    <row r="79" spans="1:30" x14ac:dyDescent="0.25">
      <c r="A79" s="441">
        <v>3</v>
      </c>
      <c r="B79" s="448"/>
      <c r="C79" s="562" t="s">
        <v>278</v>
      </c>
      <c r="D79" s="443"/>
      <c r="E79" s="444"/>
      <c r="F79" s="443"/>
      <c r="G79" s="444"/>
      <c r="H79" s="443"/>
      <c r="I79" s="444"/>
      <c r="J79" s="443"/>
      <c r="K79" s="444"/>
      <c r="L79" s="443"/>
      <c r="M79" s="444"/>
      <c r="N79" s="443"/>
      <c r="O79" s="444"/>
      <c r="P79" s="443"/>
      <c r="Q79" s="444"/>
      <c r="R79" s="443"/>
      <c r="S79" s="444"/>
      <c r="T79" s="443"/>
      <c r="U79" s="444"/>
      <c r="V79" s="443"/>
      <c r="W79" s="444"/>
      <c r="X79" s="443"/>
      <c r="Y79" s="444"/>
      <c r="Z79" s="443"/>
      <c r="AA79" s="444"/>
      <c r="AB79" s="445"/>
      <c r="AC79" s="446"/>
      <c r="AD79" s="455"/>
    </row>
    <row r="80" spans="1:30" x14ac:dyDescent="0.25">
      <c r="A80" s="441">
        <v>4</v>
      </c>
      <c r="B80" s="558"/>
      <c r="C80" s="562" t="s">
        <v>279</v>
      </c>
      <c r="D80" s="546"/>
      <c r="E80" s="547"/>
      <c r="F80" s="546"/>
      <c r="G80" s="547"/>
      <c r="H80" s="546"/>
      <c r="I80" s="547"/>
      <c r="J80" s="546"/>
      <c r="K80" s="547"/>
      <c r="L80" s="546"/>
      <c r="M80" s="547"/>
      <c r="N80" s="546"/>
      <c r="O80" s="547"/>
      <c r="P80" s="546"/>
      <c r="Q80" s="547"/>
      <c r="R80" s="546"/>
      <c r="S80" s="547"/>
      <c r="T80" s="546"/>
      <c r="U80" s="547"/>
      <c r="V80" s="546"/>
      <c r="W80" s="547"/>
      <c r="X80" s="546"/>
      <c r="Y80" s="547"/>
      <c r="Z80" s="546"/>
      <c r="AA80" s="547"/>
      <c r="AB80" s="548"/>
      <c r="AC80" s="549"/>
      <c r="AD80" s="550"/>
    </row>
    <row r="81" spans="1:30" x14ac:dyDescent="0.25">
      <c r="A81" s="441">
        <v>5</v>
      </c>
      <c r="B81" s="563"/>
      <c r="C81" s="562" t="s">
        <v>280</v>
      </c>
      <c r="D81" s="443"/>
      <c r="E81" s="444"/>
      <c r="F81" s="443"/>
      <c r="G81" s="444"/>
      <c r="H81" s="443"/>
      <c r="I81" s="444"/>
      <c r="J81" s="443"/>
      <c r="K81" s="444"/>
      <c r="L81" s="443"/>
      <c r="M81" s="444"/>
      <c r="N81" s="443"/>
      <c r="O81" s="444"/>
      <c r="P81" s="443"/>
      <c r="Q81" s="444"/>
      <c r="R81" s="443"/>
      <c r="S81" s="444"/>
      <c r="T81" s="443"/>
      <c r="U81" s="444"/>
      <c r="V81" s="443"/>
      <c r="W81" s="444"/>
      <c r="X81" s="443"/>
      <c r="Y81" s="444"/>
      <c r="Z81" s="443"/>
      <c r="AA81" s="444"/>
      <c r="AB81" s="445"/>
      <c r="AC81" s="446"/>
      <c r="AD81" s="455"/>
    </row>
    <row r="82" spans="1:30" x14ac:dyDescent="0.25">
      <c r="A82" s="441">
        <v>6</v>
      </c>
      <c r="B82" s="563"/>
      <c r="C82" s="562" t="s">
        <v>281</v>
      </c>
      <c r="D82" s="443"/>
      <c r="E82" s="444"/>
      <c r="F82" s="443"/>
      <c r="G82" s="444"/>
      <c r="H82" s="443"/>
      <c r="I82" s="444"/>
      <c r="J82" s="443"/>
      <c r="K82" s="444"/>
      <c r="L82" s="443"/>
      <c r="M82" s="444"/>
      <c r="N82" s="443"/>
      <c r="O82" s="444"/>
      <c r="P82" s="443"/>
      <c r="Q82" s="444"/>
      <c r="R82" s="443"/>
      <c r="S82" s="444"/>
      <c r="T82" s="443"/>
      <c r="U82" s="444"/>
      <c r="V82" s="443"/>
      <c r="W82" s="444"/>
      <c r="X82" s="443"/>
      <c r="Y82" s="444"/>
      <c r="Z82" s="443"/>
      <c r="AA82" s="444"/>
      <c r="AB82" s="445"/>
      <c r="AC82" s="446"/>
      <c r="AD82" s="455"/>
    </row>
    <row r="83" spans="1:30" ht="16.5" thickBot="1" x14ac:dyDescent="0.3">
      <c r="A83" s="441">
        <v>7</v>
      </c>
      <c r="B83" s="563"/>
      <c r="C83" s="562" t="s">
        <v>282</v>
      </c>
      <c r="D83" s="443"/>
      <c r="E83" s="444"/>
      <c r="F83" s="443"/>
      <c r="G83" s="444"/>
      <c r="H83" s="443"/>
      <c r="I83" s="444"/>
      <c r="J83" s="443"/>
      <c r="K83" s="444"/>
      <c r="L83" s="443"/>
      <c r="M83" s="444"/>
      <c r="N83" s="443"/>
      <c r="O83" s="444"/>
      <c r="P83" s="443"/>
      <c r="Q83" s="444"/>
      <c r="R83" s="443"/>
      <c r="S83" s="444"/>
      <c r="T83" s="443"/>
      <c r="U83" s="444"/>
      <c r="V83" s="443"/>
      <c r="W83" s="444"/>
      <c r="X83" s="443"/>
      <c r="Y83" s="444"/>
      <c r="Z83" s="443"/>
      <c r="AA83" s="444"/>
      <c r="AB83" s="445"/>
      <c r="AC83" s="446"/>
      <c r="AD83" s="455"/>
    </row>
    <row r="84" spans="1:30" ht="16.5" thickBot="1" x14ac:dyDescent="0.3">
      <c r="A84" s="512"/>
      <c r="B84" s="513"/>
      <c r="C84" s="513" t="s">
        <v>283</v>
      </c>
      <c r="D84" s="564"/>
      <c r="E84" s="565"/>
      <c r="F84" s="564"/>
      <c r="G84" s="565"/>
      <c r="H84" s="564"/>
      <c r="I84" s="565"/>
      <c r="J84" s="564"/>
      <c r="K84" s="565"/>
      <c r="L84" s="564"/>
      <c r="M84" s="565"/>
      <c r="N84" s="564"/>
      <c r="O84" s="565"/>
      <c r="P84" s="564"/>
      <c r="Q84" s="565"/>
      <c r="R84" s="564"/>
      <c r="S84" s="566"/>
      <c r="T84" s="567"/>
      <c r="U84" s="568"/>
      <c r="V84" s="569"/>
      <c r="W84" s="566"/>
      <c r="X84" s="569"/>
      <c r="Y84" s="566"/>
      <c r="Z84" s="569"/>
      <c r="AA84" s="566"/>
      <c r="AB84" s="569"/>
      <c r="AC84" s="567"/>
      <c r="AD84" s="570"/>
    </row>
    <row r="85" spans="1:30" x14ac:dyDescent="0.25">
      <c r="A85" s="102"/>
      <c r="B85" s="102"/>
      <c r="C85" s="102"/>
      <c r="D85" s="102"/>
      <c r="E85" s="571"/>
      <c r="F85" s="102"/>
      <c r="G85" s="571"/>
      <c r="H85" s="102"/>
      <c r="I85" s="571"/>
      <c r="J85" s="102"/>
      <c r="K85" s="571"/>
      <c r="L85" s="102"/>
      <c r="M85" s="572" t="s">
        <v>284</v>
      </c>
      <c r="N85" s="102"/>
      <c r="O85" s="571"/>
      <c r="P85" s="102"/>
      <c r="Q85" s="571"/>
      <c r="R85" s="102"/>
      <c r="S85" s="571"/>
      <c r="T85" s="102"/>
      <c r="U85" s="102"/>
      <c r="V85" s="102"/>
      <c r="W85" s="102"/>
      <c r="X85" s="102"/>
      <c r="Y85" s="102"/>
      <c r="Z85" s="102"/>
      <c r="AA85" s="102"/>
      <c r="AB85" s="114"/>
      <c r="AC85" s="571"/>
      <c r="AD85" s="102"/>
    </row>
  </sheetData>
  <mergeCells count="85">
    <mergeCell ref="V75:W75"/>
    <mergeCell ref="X75:Y75"/>
    <mergeCell ref="Z75:AA75"/>
    <mergeCell ref="AB75:AC75"/>
    <mergeCell ref="AD75:AD76"/>
    <mergeCell ref="J75:K75"/>
    <mergeCell ref="L75:M75"/>
    <mergeCell ref="N75:O75"/>
    <mergeCell ref="P75:Q75"/>
    <mergeCell ref="R75:S75"/>
    <mergeCell ref="T75:U75"/>
    <mergeCell ref="V65:W65"/>
    <mergeCell ref="X65:Y65"/>
    <mergeCell ref="Z65:AA65"/>
    <mergeCell ref="AB65:AC65"/>
    <mergeCell ref="AD65:AD66"/>
    <mergeCell ref="A75:A76"/>
    <mergeCell ref="B75:C76"/>
    <mergeCell ref="D75:E75"/>
    <mergeCell ref="F75:G75"/>
    <mergeCell ref="H75:I75"/>
    <mergeCell ref="J65:K65"/>
    <mergeCell ref="L65:M65"/>
    <mergeCell ref="N65:O65"/>
    <mergeCell ref="P65:Q65"/>
    <mergeCell ref="R65:S65"/>
    <mergeCell ref="T65:U65"/>
    <mergeCell ref="X47:Y47"/>
    <mergeCell ref="Z47:AA47"/>
    <mergeCell ref="AB47:AC47"/>
    <mergeCell ref="AD47:AD48"/>
    <mergeCell ref="A64:C64"/>
    <mergeCell ref="A65:A66"/>
    <mergeCell ref="B65:C66"/>
    <mergeCell ref="D65:E65"/>
    <mergeCell ref="F65:G65"/>
    <mergeCell ref="H65:I65"/>
    <mergeCell ref="L47:M47"/>
    <mergeCell ref="N47:O47"/>
    <mergeCell ref="P47:Q47"/>
    <mergeCell ref="R47:S47"/>
    <mergeCell ref="T47:U47"/>
    <mergeCell ref="V47:W47"/>
    <mergeCell ref="Z29:AA29"/>
    <mergeCell ref="AB29:AC29"/>
    <mergeCell ref="AD29:AD30"/>
    <mergeCell ref="A46:C46"/>
    <mergeCell ref="A47:A48"/>
    <mergeCell ref="B47:C48"/>
    <mergeCell ref="D47:E47"/>
    <mergeCell ref="F47:G47"/>
    <mergeCell ref="H47:I47"/>
    <mergeCell ref="J47:K47"/>
    <mergeCell ref="N29:O29"/>
    <mergeCell ref="P29:Q29"/>
    <mergeCell ref="R29:S29"/>
    <mergeCell ref="T29:U29"/>
    <mergeCell ref="V29:W29"/>
    <mergeCell ref="X29:Y29"/>
    <mergeCell ref="AD3:AD4"/>
    <mergeCell ref="A27:AD27"/>
    <mergeCell ref="A28:AD28"/>
    <mergeCell ref="A29:A30"/>
    <mergeCell ref="B29:C30"/>
    <mergeCell ref="D29:E29"/>
    <mergeCell ref="F29:G29"/>
    <mergeCell ref="H29:I29"/>
    <mergeCell ref="J29:K29"/>
    <mergeCell ref="L29:M29"/>
    <mergeCell ref="R3:S3"/>
    <mergeCell ref="T3:U3"/>
    <mergeCell ref="V3:W3"/>
    <mergeCell ref="X3:Y3"/>
    <mergeCell ref="Z3:AA3"/>
    <mergeCell ref="AB3:AC3"/>
    <mergeCell ref="A1:AD1"/>
    <mergeCell ref="A3:A4"/>
    <mergeCell ref="B3:C4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0" sqref="C10"/>
    </sheetView>
  </sheetViews>
  <sheetFormatPr defaultRowHeight="15" x14ac:dyDescent="0.25"/>
  <cols>
    <col min="1" max="1" width="5.28515625" customWidth="1"/>
    <col min="2" max="3" width="23.140625" customWidth="1"/>
    <col min="4" max="4" width="23.42578125" customWidth="1"/>
  </cols>
  <sheetData>
    <row r="1" spans="1:4" s="4" customFormat="1" ht="18.75" x14ac:dyDescent="0.3">
      <c r="B1" s="8" t="s">
        <v>27</v>
      </c>
      <c r="C1" s="8"/>
      <c r="D1" s="8"/>
    </row>
    <row r="2" spans="1:4" s="1" customFormat="1" ht="15.75" x14ac:dyDescent="0.25">
      <c r="B2" s="9" t="s">
        <v>3</v>
      </c>
      <c r="C2" s="9"/>
      <c r="D2" s="9"/>
    </row>
    <row r="4" spans="1:4" x14ac:dyDescent="0.25">
      <c r="A4" s="13" t="s">
        <v>12</v>
      </c>
      <c r="B4" s="15" t="s">
        <v>4</v>
      </c>
      <c r="C4" s="15" t="s">
        <v>5</v>
      </c>
      <c r="D4" s="15" t="s">
        <v>6</v>
      </c>
    </row>
    <row r="5" spans="1:4" x14ac:dyDescent="0.25">
      <c r="A5" s="14"/>
      <c r="B5" s="15"/>
      <c r="C5" s="15"/>
      <c r="D5" s="15"/>
    </row>
    <row r="6" spans="1:4" x14ac:dyDescent="0.25">
      <c r="A6" s="5">
        <v>1</v>
      </c>
      <c r="B6" s="2"/>
      <c r="C6" s="7" t="s">
        <v>16</v>
      </c>
      <c r="D6" s="2"/>
    </row>
    <row r="7" spans="1:4" x14ac:dyDescent="0.25">
      <c r="A7" s="5">
        <v>2</v>
      </c>
      <c r="B7" s="2"/>
      <c r="C7" s="2" t="s">
        <v>17</v>
      </c>
      <c r="D7" s="2"/>
    </row>
    <row r="8" spans="1:4" x14ac:dyDescent="0.25">
      <c r="A8" s="5">
        <v>3</v>
      </c>
      <c r="B8" s="2"/>
      <c r="C8" s="2" t="s">
        <v>18</v>
      </c>
      <c r="D8" s="2"/>
    </row>
    <row r="9" spans="1:4" x14ac:dyDescent="0.25">
      <c r="A9" s="5">
        <v>4</v>
      </c>
      <c r="B9" s="2"/>
      <c r="C9" s="2" t="s">
        <v>19</v>
      </c>
      <c r="D9" s="2"/>
    </row>
    <row r="10" spans="1:4" x14ac:dyDescent="0.25">
      <c r="A10" s="5">
        <v>5</v>
      </c>
      <c r="B10" s="2"/>
      <c r="C10" s="2" t="s">
        <v>20</v>
      </c>
      <c r="D10" s="2"/>
    </row>
    <row r="11" spans="1:4" x14ac:dyDescent="0.25">
      <c r="A11" s="5">
        <v>6</v>
      </c>
      <c r="B11" s="2"/>
      <c r="C11" s="2" t="s">
        <v>21</v>
      </c>
      <c r="D11" s="2"/>
    </row>
    <row r="12" spans="1:4" x14ac:dyDescent="0.25">
      <c r="A12" s="5">
        <v>7</v>
      </c>
      <c r="B12" s="2"/>
      <c r="C12" s="2" t="s">
        <v>22</v>
      </c>
      <c r="D12" s="2"/>
    </row>
    <row r="13" spans="1:4" x14ac:dyDescent="0.25">
      <c r="A13" s="5">
        <v>8</v>
      </c>
      <c r="B13" s="2"/>
      <c r="C13" s="2" t="s">
        <v>23</v>
      </c>
      <c r="D13" s="2"/>
    </row>
    <row r="14" spans="1:4" x14ac:dyDescent="0.25">
      <c r="A14" s="5">
        <v>9</v>
      </c>
      <c r="B14" s="2"/>
      <c r="C14" s="2" t="s">
        <v>24</v>
      </c>
      <c r="D14" s="2"/>
    </row>
    <row r="15" spans="1:4" x14ac:dyDescent="0.25">
      <c r="A15" s="5">
        <v>10</v>
      </c>
      <c r="B15" s="2"/>
      <c r="C15" s="2" t="s">
        <v>25</v>
      </c>
      <c r="D15" s="2"/>
    </row>
    <row r="16" spans="1:4" x14ac:dyDescent="0.25">
      <c r="A16" s="6" t="s">
        <v>14</v>
      </c>
    </row>
  </sheetData>
  <mergeCells count="5">
    <mergeCell ref="A4:A5"/>
    <mergeCell ref="B4:B5"/>
    <mergeCell ref="C4:C5"/>
    <mergeCell ref="D4:D5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7"/>
  <sheetViews>
    <sheetView tabSelected="1" workbookViewId="0">
      <selection activeCell="C9" sqref="C9"/>
    </sheetView>
  </sheetViews>
  <sheetFormatPr defaultRowHeight="15" x14ac:dyDescent="0.25"/>
  <cols>
    <col min="1" max="1" width="5.28515625" customWidth="1"/>
    <col min="2" max="4" width="32.7109375" customWidth="1"/>
  </cols>
  <sheetData>
    <row r="1" spans="1:4" s="3" customFormat="1" ht="18.75" x14ac:dyDescent="0.3">
      <c r="A1" s="8" t="s">
        <v>28</v>
      </c>
      <c r="B1" s="8"/>
      <c r="C1" s="8"/>
      <c r="D1" s="8"/>
    </row>
    <row r="2" spans="1:4" s="1" customFormat="1" ht="15.75" x14ac:dyDescent="0.25">
      <c r="A2" s="16" t="s">
        <v>3</v>
      </c>
      <c r="B2" s="16"/>
      <c r="C2" s="16"/>
      <c r="D2" s="16"/>
    </row>
    <row r="4" spans="1:4" x14ac:dyDescent="0.25">
      <c r="A4" s="13" t="s">
        <v>12</v>
      </c>
      <c r="B4" s="15" t="s">
        <v>7</v>
      </c>
      <c r="C4" s="15" t="s">
        <v>8</v>
      </c>
      <c r="D4" s="15" t="s">
        <v>9</v>
      </c>
    </row>
    <row r="5" spans="1:4" x14ac:dyDescent="0.25">
      <c r="A5" s="14"/>
      <c r="B5" s="15"/>
      <c r="C5" s="15"/>
      <c r="D5" s="15"/>
    </row>
    <row r="6" spans="1:4" x14ac:dyDescent="0.25">
      <c r="A6" s="5">
        <v>1</v>
      </c>
      <c r="B6" s="2"/>
      <c r="C6" s="2"/>
      <c r="D6" s="2"/>
    </row>
    <row r="7" spans="1:4" x14ac:dyDescent="0.25">
      <c r="A7" s="5">
        <v>2</v>
      </c>
      <c r="B7" s="2"/>
      <c r="C7" s="2"/>
      <c r="D7" s="2"/>
    </row>
    <row r="8" spans="1:4" x14ac:dyDescent="0.25">
      <c r="A8" s="5">
        <v>3</v>
      </c>
      <c r="B8" s="2"/>
      <c r="C8" s="2"/>
      <c r="D8" s="2"/>
    </row>
    <row r="9" spans="1:4" x14ac:dyDescent="0.25">
      <c r="A9" s="5">
        <v>4</v>
      </c>
      <c r="B9" s="2"/>
      <c r="C9" s="2"/>
      <c r="D9" s="2"/>
    </row>
    <row r="10" spans="1:4" x14ac:dyDescent="0.25">
      <c r="A10" s="5">
        <v>5</v>
      </c>
      <c r="B10" s="2"/>
      <c r="C10" s="2"/>
      <c r="D10" s="2"/>
    </row>
    <row r="11" spans="1:4" x14ac:dyDescent="0.25">
      <c r="A11" s="5">
        <v>6</v>
      </c>
      <c r="B11" s="2"/>
      <c r="C11" s="2"/>
      <c r="D11" s="2"/>
    </row>
    <row r="12" spans="1:4" x14ac:dyDescent="0.25">
      <c r="A12" s="5">
        <v>7</v>
      </c>
      <c r="B12" s="2"/>
      <c r="C12" s="2"/>
      <c r="D12" s="2"/>
    </row>
    <row r="13" spans="1:4" x14ac:dyDescent="0.25">
      <c r="A13" s="5">
        <v>8</v>
      </c>
      <c r="B13" s="2"/>
      <c r="C13" s="2"/>
      <c r="D13" s="2"/>
    </row>
    <row r="14" spans="1:4" x14ac:dyDescent="0.25">
      <c r="A14" s="5">
        <v>9</v>
      </c>
      <c r="B14" s="2"/>
      <c r="C14" s="2"/>
      <c r="D14" s="2"/>
    </row>
    <row r="15" spans="1:4" x14ac:dyDescent="0.25">
      <c r="A15" s="5">
        <v>10</v>
      </c>
      <c r="B15" s="2"/>
      <c r="C15" s="2"/>
      <c r="D15" s="2"/>
    </row>
    <row r="16" spans="1:4" x14ac:dyDescent="0.25">
      <c r="A16" s="5">
        <v>11</v>
      </c>
      <c r="B16" s="2"/>
      <c r="C16" s="2"/>
      <c r="D16" s="2"/>
    </row>
    <row r="17" spans="1:4" x14ac:dyDescent="0.25">
      <c r="A17" s="5">
        <v>12</v>
      </c>
      <c r="B17" s="2"/>
      <c r="C17" s="2"/>
      <c r="D17" s="2"/>
    </row>
    <row r="18" spans="1:4" x14ac:dyDescent="0.25">
      <c r="A18" s="5">
        <v>13</v>
      </c>
      <c r="B18" s="2"/>
      <c r="C18" s="2"/>
      <c r="D18" s="2"/>
    </row>
    <row r="19" spans="1:4" x14ac:dyDescent="0.25">
      <c r="A19" s="5">
        <v>14</v>
      </c>
      <c r="B19" s="2"/>
      <c r="C19" s="2"/>
      <c r="D19" s="2"/>
    </row>
    <row r="20" spans="1:4" x14ac:dyDescent="0.25">
      <c r="A20" s="5">
        <v>15</v>
      </c>
      <c r="B20" s="2"/>
      <c r="C20" s="2"/>
      <c r="D20" s="2"/>
    </row>
    <row r="21" spans="1:4" x14ac:dyDescent="0.25">
      <c r="A21" s="5">
        <v>16</v>
      </c>
      <c r="B21" s="2"/>
      <c r="C21" s="2"/>
      <c r="D21" s="2"/>
    </row>
    <row r="22" spans="1:4" x14ac:dyDescent="0.25">
      <c r="A22" s="5">
        <v>17</v>
      </c>
      <c r="B22" s="2"/>
      <c r="C22" s="2"/>
      <c r="D22" s="2"/>
    </row>
    <row r="23" spans="1:4" x14ac:dyDescent="0.25">
      <c r="A23" s="5">
        <v>18</v>
      </c>
      <c r="B23" s="2"/>
      <c r="C23" s="2"/>
      <c r="D23" s="2"/>
    </row>
    <row r="24" spans="1:4" x14ac:dyDescent="0.25">
      <c r="A24" s="5">
        <v>19</v>
      </c>
      <c r="B24" s="2"/>
      <c r="C24" s="2"/>
      <c r="D24" s="2"/>
    </row>
    <row r="25" spans="1:4" x14ac:dyDescent="0.25">
      <c r="A25" s="5">
        <v>20</v>
      </c>
      <c r="B25" s="2"/>
      <c r="C25" s="2"/>
      <c r="D25" s="2"/>
    </row>
    <row r="26" spans="1:4" x14ac:dyDescent="0.25">
      <c r="A26" s="5">
        <v>21</v>
      </c>
      <c r="B26" s="2"/>
      <c r="C26" s="2"/>
      <c r="D26" s="2"/>
    </row>
    <row r="27" spans="1:4" x14ac:dyDescent="0.25">
      <c r="A27" s="6" t="s">
        <v>14</v>
      </c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9"/>
  <sheetViews>
    <sheetView workbookViewId="0">
      <selection activeCell="C16" sqref="C16"/>
    </sheetView>
  </sheetViews>
  <sheetFormatPr defaultRowHeight="15" x14ac:dyDescent="0.25"/>
  <cols>
    <col min="1" max="1" width="5.42578125" customWidth="1"/>
    <col min="2" max="4" width="29.5703125" customWidth="1"/>
  </cols>
  <sheetData>
    <row r="1" spans="1:4" s="3" customFormat="1" ht="18.75" x14ac:dyDescent="0.3">
      <c r="A1" s="8" t="s">
        <v>29</v>
      </c>
      <c r="B1" s="8"/>
      <c r="C1" s="8"/>
      <c r="D1" s="8"/>
    </row>
    <row r="2" spans="1:4" s="1" customFormat="1" ht="15.75" x14ac:dyDescent="0.25">
      <c r="A2" s="17" t="s">
        <v>3</v>
      </c>
      <c r="B2" s="17"/>
      <c r="C2" s="17"/>
      <c r="D2" s="17"/>
    </row>
    <row r="4" spans="1:4" x14ac:dyDescent="0.25">
      <c r="A4" s="13" t="s">
        <v>12</v>
      </c>
      <c r="B4" s="15" t="s">
        <v>10</v>
      </c>
      <c r="C4" s="15" t="s">
        <v>11</v>
      </c>
      <c r="D4" s="15" t="s">
        <v>8</v>
      </c>
    </row>
    <row r="5" spans="1:4" x14ac:dyDescent="0.25">
      <c r="A5" s="14"/>
      <c r="B5" s="15"/>
      <c r="C5" s="15"/>
      <c r="D5" s="15"/>
    </row>
    <row r="6" spans="1:4" x14ac:dyDescent="0.25">
      <c r="A6" s="5">
        <v>1</v>
      </c>
      <c r="B6" s="2"/>
      <c r="C6" s="2"/>
      <c r="D6" s="2"/>
    </row>
    <row r="7" spans="1:4" x14ac:dyDescent="0.25">
      <c r="A7" s="5">
        <v>2</v>
      </c>
      <c r="B7" s="2"/>
      <c r="C7" s="2"/>
      <c r="D7" s="2"/>
    </row>
    <row r="8" spans="1:4" x14ac:dyDescent="0.25">
      <c r="A8" s="5">
        <v>3</v>
      </c>
      <c r="B8" s="2"/>
      <c r="C8" s="2"/>
      <c r="D8" s="2"/>
    </row>
    <row r="9" spans="1:4" x14ac:dyDescent="0.25">
      <c r="A9" s="5">
        <v>4</v>
      </c>
      <c r="B9" s="2"/>
      <c r="C9" s="2"/>
      <c r="D9" s="2"/>
    </row>
    <row r="10" spans="1:4" x14ac:dyDescent="0.25">
      <c r="A10" s="5">
        <v>5</v>
      </c>
      <c r="B10" s="2"/>
      <c r="C10" s="2"/>
      <c r="D10" s="2"/>
    </row>
    <row r="11" spans="1:4" x14ac:dyDescent="0.25">
      <c r="A11" s="5">
        <v>6</v>
      </c>
      <c r="B11" s="2"/>
      <c r="C11" s="2"/>
      <c r="D11" s="2"/>
    </row>
    <row r="12" spans="1:4" x14ac:dyDescent="0.25">
      <c r="A12" s="5">
        <v>7</v>
      </c>
      <c r="B12" s="2"/>
      <c r="C12" s="2"/>
      <c r="D12" s="2"/>
    </row>
    <row r="13" spans="1:4" x14ac:dyDescent="0.25">
      <c r="A13" s="5">
        <v>8</v>
      </c>
      <c r="B13" s="2"/>
      <c r="C13" s="2"/>
      <c r="D13" s="2"/>
    </row>
    <row r="14" spans="1:4" x14ac:dyDescent="0.25">
      <c r="A14" s="5">
        <v>9</v>
      </c>
      <c r="B14" s="2"/>
      <c r="C14" s="2"/>
      <c r="D14" s="2"/>
    </row>
    <row r="15" spans="1:4" x14ac:dyDescent="0.25">
      <c r="A15" s="5">
        <v>10</v>
      </c>
      <c r="B15" s="2"/>
      <c r="C15" s="2"/>
      <c r="D15" s="2"/>
    </row>
    <row r="16" spans="1:4" x14ac:dyDescent="0.25">
      <c r="A16" s="5">
        <v>11</v>
      </c>
      <c r="B16" s="2"/>
      <c r="C16" s="2"/>
      <c r="D16" s="2"/>
    </row>
    <row r="17" spans="1:4" x14ac:dyDescent="0.25">
      <c r="A17" s="5">
        <v>12</v>
      </c>
      <c r="B17" s="2"/>
      <c r="C17" s="2"/>
      <c r="D17" s="2"/>
    </row>
    <row r="18" spans="1:4" x14ac:dyDescent="0.25">
      <c r="A18" s="5">
        <v>13</v>
      </c>
      <c r="B18" s="2"/>
      <c r="C18" s="2"/>
      <c r="D18" s="2"/>
    </row>
    <row r="19" spans="1:4" x14ac:dyDescent="0.25">
      <c r="A19" s="6" t="s">
        <v>14</v>
      </c>
    </row>
  </sheetData>
  <mergeCells count="5">
    <mergeCell ref="B4:B5"/>
    <mergeCell ref="C4:C5"/>
    <mergeCell ref="D4:D5"/>
    <mergeCell ref="A4:A5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topLeftCell="A195" workbookViewId="0">
      <selection activeCell="J249" sqref="J249"/>
    </sheetView>
  </sheetViews>
  <sheetFormatPr defaultRowHeight="15" x14ac:dyDescent="0.25"/>
  <cols>
    <col min="2" max="2" width="7" customWidth="1"/>
    <col min="3" max="3" width="11.140625" customWidth="1"/>
  </cols>
  <sheetData>
    <row r="1" spans="1:16" x14ac:dyDescent="0.25">
      <c r="A1" s="116" t="s">
        <v>78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x14ac:dyDescent="0.25">
      <c r="A2" s="116" t="s">
        <v>287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x14ac:dyDescent="0.25">
      <c r="A3" s="119" t="s">
        <v>79</v>
      </c>
      <c r="B3" s="119"/>
      <c r="C3" s="119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x14ac:dyDescent="0.25">
      <c r="A4" s="351" t="s">
        <v>80</v>
      </c>
      <c r="B4" s="119"/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x14ac:dyDescent="0.25">
      <c r="A5" s="119" t="s">
        <v>81</v>
      </c>
      <c r="B5" s="119"/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x14ac:dyDescent="0.25">
      <c r="A6" s="304" t="s">
        <v>12</v>
      </c>
      <c r="B6" s="352" t="s">
        <v>30</v>
      </c>
      <c r="C6" s="353"/>
      <c r="D6" s="354" t="s">
        <v>31</v>
      </c>
      <c r="E6" s="354" t="s">
        <v>32</v>
      </c>
      <c r="F6" s="354" t="s">
        <v>33</v>
      </c>
      <c r="G6" s="354" t="s">
        <v>34</v>
      </c>
      <c r="H6" s="354" t="s">
        <v>35</v>
      </c>
      <c r="I6" s="354" t="s">
        <v>36</v>
      </c>
      <c r="J6" s="354" t="s">
        <v>37</v>
      </c>
      <c r="K6" s="354" t="s">
        <v>38</v>
      </c>
      <c r="L6" s="354" t="s">
        <v>39</v>
      </c>
      <c r="M6" s="354" t="s">
        <v>40</v>
      </c>
      <c r="N6" s="354" t="s">
        <v>41</v>
      </c>
      <c r="O6" s="354" t="s">
        <v>42</v>
      </c>
      <c r="P6" s="355" t="s">
        <v>43</v>
      </c>
    </row>
    <row r="7" spans="1:16" x14ac:dyDescent="0.25">
      <c r="A7" s="309">
        <v>1</v>
      </c>
      <c r="B7" s="356">
        <v>2</v>
      </c>
      <c r="C7" s="356"/>
      <c r="D7" s="309">
        <v>3</v>
      </c>
      <c r="E7" s="309">
        <v>4</v>
      </c>
      <c r="F7" s="309">
        <v>5</v>
      </c>
      <c r="G7" s="309">
        <v>6</v>
      </c>
      <c r="H7" s="309">
        <v>7</v>
      </c>
      <c r="I7" s="309">
        <v>8</v>
      </c>
      <c r="J7" s="309">
        <v>9</v>
      </c>
      <c r="K7" s="309">
        <v>10</v>
      </c>
      <c r="L7" s="309">
        <v>11</v>
      </c>
      <c r="M7" s="309">
        <v>12</v>
      </c>
      <c r="N7" s="309">
        <v>13</v>
      </c>
      <c r="O7" s="309">
        <v>14</v>
      </c>
      <c r="P7" s="309">
        <v>15</v>
      </c>
    </row>
    <row r="8" spans="1:16" x14ac:dyDescent="0.25">
      <c r="A8" s="357" t="s">
        <v>44</v>
      </c>
      <c r="B8" s="358" t="s">
        <v>45</v>
      </c>
      <c r="C8" s="359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</row>
    <row r="9" spans="1:16" x14ac:dyDescent="0.25">
      <c r="A9" s="361"/>
      <c r="B9" s="362">
        <v>1</v>
      </c>
      <c r="C9" s="320" t="s">
        <v>46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</row>
    <row r="10" spans="1:16" x14ac:dyDescent="0.25">
      <c r="A10" s="361"/>
      <c r="B10" s="362">
        <v>2</v>
      </c>
      <c r="C10" s="320" t="s">
        <v>47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6" x14ac:dyDescent="0.25">
      <c r="A11" s="361"/>
      <c r="B11" s="362">
        <v>3</v>
      </c>
      <c r="C11" s="320" t="s">
        <v>48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</row>
    <row r="12" spans="1:16" x14ac:dyDescent="0.25">
      <c r="A12" s="361"/>
      <c r="B12" s="362">
        <v>4</v>
      </c>
      <c r="C12" s="320" t="s">
        <v>49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6" x14ac:dyDescent="0.25">
      <c r="A13" s="361"/>
      <c r="B13" s="362">
        <v>5</v>
      </c>
      <c r="C13" s="320" t="s">
        <v>50</v>
      </c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</row>
    <row r="14" spans="1:16" x14ac:dyDescent="0.25">
      <c r="A14" s="363"/>
      <c r="B14" s="364">
        <v>6</v>
      </c>
      <c r="C14" s="312" t="s">
        <v>51</v>
      </c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</row>
    <row r="15" spans="1:16" x14ac:dyDescent="0.25">
      <c r="A15" s="365" t="s">
        <v>52</v>
      </c>
      <c r="B15" s="366"/>
      <c r="C15" s="367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</row>
    <row r="16" spans="1:16" x14ac:dyDescent="0.25">
      <c r="A16" s="369" t="s">
        <v>53</v>
      </c>
      <c r="B16" s="370" t="s">
        <v>54</v>
      </c>
      <c r="C16" s="371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</row>
    <row r="17" spans="1:16" x14ac:dyDescent="0.25">
      <c r="A17" s="361"/>
      <c r="B17" s="362">
        <v>1</v>
      </c>
      <c r="C17" s="320" t="s">
        <v>55</v>
      </c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 x14ac:dyDescent="0.25">
      <c r="A18" s="318"/>
      <c r="B18" s="319">
        <v>2</v>
      </c>
      <c r="C18" s="320" t="s">
        <v>56</v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</row>
    <row r="19" spans="1:16" x14ac:dyDescent="0.25">
      <c r="A19" s="361"/>
      <c r="B19" s="362">
        <v>3</v>
      </c>
      <c r="C19" s="320" t="s">
        <v>57</v>
      </c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</row>
    <row r="20" spans="1:16" x14ac:dyDescent="0.25">
      <c r="A20" s="318"/>
      <c r="B20" s="319">
        <v>4</v>
      </c>
      <c r="C20" s="320" t="s">
        <v>58</v>
      </c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</row>
    <row r="21" spans="1:16" x14ac:dyDescent="0.25">
      <c r="A21" s="361"/>
      <c r="B21" s="362">
        <v>5</v>
      </c>
      <c r="C21" s="320" t="s">
        <v>59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</row>
    <row r="22" spans="1:16" x14ac:dyDescent="0.25">
      <c r="A22" s="318"/>
      <c r="B22" s="319">
        <v>6</v>
      </c>
      <c r="C22" s="320" t="s">
        <v>60</v>
      </c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</row>
    <row r="23" spans="1:16" x14ac:dyDescent="0.25">
      <c r="A23" s="361"/>
      <c r="B23" s="362">
        <v>7</v>
      </c>
      <c r="C23" s="320" t="s">
        <v>61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</row>
    <row r="24" spans="1:16" x14ac:dyDescent="0.25">
      <c r="A24" s="318"/>
      <c r="B24" s="319">
        <v>8</v>
      </c>
      <c r="C24" s="320" t="s">
        <v>62</v>
      </c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</row>
    <row r="25" spans="1:16" x14ac:dyDescent="0.25">
      <c r="A25" s="361"/>
      <c r="B25" s="362">
        <v>9</v>
      </c>
      <c r="C25" s="320" t="s">
        <v>63</v>
      </c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</row>
    <row r="26" spans="1:16" x14ac:dyDescent="0.25">
      <c r="A26" s="318"/>
      <c r="B26" s="319">
        <v>10</v>
      </c>
      <c r="C26" s="320" t="s">
        <v>64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</row>
    <row r="27" spans="1:16" x14ac:dyDescent="0.25">
      <c r="A27" s="361"/>
      <c r="B27" s="362">
        <v>11</v>
      </c>
      <c r="C27" s="320" t="s">
        <v>65</v>
      </c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x14ac:dyDescent="0.25">
      <c r="A28" s="318"/>
      <c r="B28" s="319">
        <v>12</v>
      </c>
      <c r="C28" s="320" t="s">
        <v>66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</row>
    <row r="29" spans="1:16" x14ac:dyDescent="0.25">
      <c r="A29" s="361"/>
      <c r="B29" s="362">
        <v>13</v>
      </c>
      <c r="C29" s="320" t="s">
        <v>67</v>
      </c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</row>
    <row r="30" spans="1:16" x14ac:dyDescent="0.25">
      <c r="A30" s="310"/>
      <c r="B30" s="311">
        <v>14</v>
      </c>
      <c r="C30" s="312" t="s">
        <v>68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</row>
    <row r="31" spans="1:16" x14ac:dyDescent="0.25">
      <c r="A31" s="365" t="s">
        <v>69</v>
      </c>
      <c r="B31" s="366"/>
      <c r="C31" s="367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</row>
    <row r="32" spans="1:16" x14ac:dyDescent="0.25">
      <c r="A32" s="369" t="s">
        <v>70</v>
      </c>
      <c r="B32" s="370" t="s">
        <v>71</v>
      </c>
      <c r="C32" s="371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</row>
    <row r="33" spans="1:16" x14ac:dyDescent="0.25">
      <c r="A33" s="361"/>
      <c r="B33" s="362">
        <v>1</v>
      </c>
      <c r="C33" s="320" t="s">
        <v>72</v>
      </c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</row>
    <row r="34" spans="1:16" x14ac:dyDescent="0.25">
      <c r="A34" s="318"/>
      <c r="B34" s="319">
        <v>2</v>
      </c>
      <c r="C34" s="320" t="s">
        <v>73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</row>
    <row r="35" spans="1:16" x14ac:dyDescent="0.25">
      <c r="A35" s="361"/>
      <c r="B35" s="362">
        <v>3</v>
      </c>
      <c r="C35" s="320" t="s">
        <v>74</v>
      </c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</row>
    <row r="36" spans="1:16" x14ac:dyDescent="0.25">
      <c r="A36" s="318"/>
      <c r="B36" s="319">
        <v>4</v>
      </c>
      <c r="C36" s="320" t="s">
        <v>75</v>
      </c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</row>
    <row r="37" spans="1:16" x14ac:dyDescent="0.25">
      <c r="A37" s="335"/>
      <c r="B37" s="336">
        <v>5</v>
      </c>
      <c r="C37" s="372" t="s">
        <v>76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71"/>
    </row>
    <row r="38" spans="1:16" x14ac:dyDescent="0.25">
      <c r="A38" s="373"/>
      <c r="B38" s="374">
        <v>6</v>
      </c>
      <c r="C38" s="375" t="s">
        <v>77</v>
      </c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</row>
    <row r="39" spans="1:16" x14ac:dyDescent="0.25">
      <c r="A39" s="377"/>
      <c r="B39" s="378"/>
      <c r="C39" s="379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</row>
    <row r="40" spans="1:16" x14ac:dyDescent="0.25">
      <c r="A40" s="365" t="s">
        <v>82</v>
      </c>
      <c r="B40" s="366"/>
      <c r="C40" s="367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</row>
    <row r="41" spans="1:16" x14ac:dyDescent="0.25">
      <c r="A41" s="369" t="s">
        <v>83</v>
      </c>
      <c r="B41" s="370" t="s">
        <v>84</v>
      </c>
      <c r="C41" s="371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</row>
    <row r="42" spans="1:16" x14ac:dyDescent="0.25">
      <c r="A42" s="318" t="s">
        <v>81</v>
      </c>
      <c r="B42" s="319">
        <v>1</v>
      </c>
      <c r="C42" s="320" t="s">
        <v>85</v>
      </c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</row>
    <row r="43" spans="1:16" x14ac:dyDescent="0.25">
      <c r="A43" s="318" t="s">
        <v>81</v>
      </c>
      <c r="B43" s="319">
        <v>2</v>
      </c>
      <c r="C43" s="320" t="s">
        <v>86</v>
      </c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</row>
    <row r="44" spans="1:16" x14ac:dyDescent="0.25">
      <c r="A44" s="318" t="s">
        <v>81</v>
      </c>
      <c r="B44" s="319">
        <v>3</v>
      </c>
      <c r="C44" s="320" t="s">
        <v>87</v>
      </c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</row>
    <row r="45" spans="1:16" x14ac:dyDescent="0.25">
      <c r="A45" s="318"/>
      <c r="B45" s="319">
        <v>4</v>
      </c>
      <c r="C45" s="320" t="s">
        <v>88</v>
      </c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</row>
    <row r="46" spans="1:16" x14ac:dyDescent="0.25">
      <c r="A46" s="318"/>
      <c r="B46" s="319">
        <v>5</v>
      </c>
      <c r="C46" s="320" t="s">
        <v>89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</row>
    <row r="47" spans="1:16" x14ac:dyDescent="0.25">
      <c r="A47" s="318"/>
      <c r="B47" s="319">
        <v>6</v>
      </c>
      <c r="C47" s="320" t="s">
        <v>90</v>
      </c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</row>
    <row r="48" spans="1:16" x14ac:dyDescent="0.25">
      <c r="A48" s="318"/>
      <c r="B48" s="319">
        <v>7</v>
      </c>
      <c r="C48" s="320" t="s">
        <v>91</v>
      </c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</row>
    <row r="49" spans="1:16" x14ac:dyDescent="0.25">
      <c r="A49" s="318"/>
      <c r="B49" s="319">
        <v>8</v>
      </c>
      <c r="C49" s="320" t="s">
        <v>92</v>
      </c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</row>
    <row r="50" spans="1:16" x14ac:dyDescent="0.25">
      <c r="A50" s="318"/>
      <c r="B50" s="319">
        <v>9</v>
      </c>
      <c r="C50" s="320" t="s">
        <v>93</v>
      </c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</row>
    <row r="51" spans="1:16" x14ac:dyDescent="0.25">
      <c r="A51" s="318"/>
      <c r="B51" s="319">
        <v>10</v>
      </c>
      <c r="C51" s="320" t="s">
        <v>94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</row>
    <row r="52" spans="1:16" x14ac:dyDescent="0.25">
      <c r="A52" s="311"/>
      <c r="B52" s="336">
        <v>11</v>
      </c>
      <c r="C52" s="312" t="s">
        <v>95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</row>
    <row r="53" spans="1:16" x14ac:dyDescent="0.25">
      <c r="A53" s="365" t="s">
        <v>96</v>
      </c>
      <c r="B53" s="366"/>
      <c r="C53" s="367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</row>
    <row r="54" spans="1:16" x14ac:dyDescent="0.25">
      <c r="A54" s="310"/>
      <c r="B54" s="311"/>
      <c r="C54" s="38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</row>
    <row r="55" spans="1:16" x14ac:dyDescent="0.25">
      <c r="A55" s="352" t="s">
        <v>97</v>
      </c>
      <c r="B55" s="381"/>
      <c r="C55" s="353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</row>
    <row r="56" spans="1:16" x14ac:dyDescent="0.25">
      <c r="A56" s="382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</row>
    <row r="57" spans="1:16" x14ac:dyDescent="0.25">
      <c r="A57" s="382"/>
      <c r="B57" s="382"/>
      <c r="C57" s="382"/>
      <c r="D57" s="382"/>
      <c r="E57" s="382"/>
      <c r="F57" s="382"/>
      <c r="G57" s="382"/>
      <c r="H57" s="382"/>
      <c r="I57" s="383" t="s">
        <v>98</v>
      </c>
      <c r="J57" s="382"/>
      <c r="K57" s="382"/>
      <c r="L57" s="382"/>
      <c r="M57" s="382"/>
      <c r="N57" s="382"/>
      <c r="O57" s="382"/>
      <c r="P57" s="382"/>
    </row>
    <row r="58" spans="1:16" x14ac:dyDescent="0.25">
      <c r="A58" s="382"/>
      <c r="B58" s="382"/>
      <c r="C58" s="382"/>
      <c r="D58" s="382"/>
      <c r="E58" s="382"/>
      <c r="F58" s="382"/>
      <c r="G58" s="382"/>
      <c r="H58" s="382"/>
      <c r="I58" s="383"/>
      <c r="J58" s="382"/>
      <c r="K58" s="382"/>
      <c r="L58" s="382"/>
      <c r="M58" s="382"/>
      <c r="N58" s="382"/>
      <c r="O58" s="382"/>
      <c r="P58" s="382"/>
    </row>
    <row r="59" spans="1:16" x14ac:dyDescent="0.25">
      <c r="A59" s="382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</row>
    <row r="60" spans="1:16" x14ac:dyDescent="0.25">
      <c r="A60" s="384" t="s">
        <v>78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</row>
    <row r="61" spans="1:16" x14ac:dyDescent="0.25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</row>
    <row r="62" spans="1:16" x14ac:dyDescent="0.25">
      <c r="A62" s="385" t="s">
        <v>99</v>
      </c>
      <c r="B62" s="386"/>
      <c r="C62" s="386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</row>
    <row r="63" spans="1:16" x14ac:dyDescent="0.25">
      <c r="A63" s="387" t="s">
        <v>100</v>
      </c>
      <c r="B63" s="386"/>
      <c r="C63" s="386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</row>
    <row r="64" spans="1:16" x14ac:dyDescent="0.25">
      <c r="A64" s="388"/>
      <c r="B64" s="388"/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</row>
    <row r="65" spans="1:16" x14ac:dyDescent="0.25">
      <c r="A65" s="304" t="s">
        <v>12</v>
      </c>
      <c r="B65" s="352" t="s">
        <v>30</v>
      </c>
      <c r="C65" s="353"/>
      <c r="D65" s="354" t="s">
        <v>31</v>
      </c>
      <c r="E65" s="354" t="s">
        <v>32</v>
      </c>
      <c r="F65" s="354" t="s">
        <v>33</v>
      </c>
      <c r="G65" s="354" t="s">
        <v>34</v>
      </c>
      <c r="H65" s="354" t="s">
        <v>35</v>
      </c>
      <c r="I65" s="354" t="s">
        <v>36</v>
      </c>
      <c r="J65" s="354" t="s">
        <v>37</v>
      </c>
      <c r="K65" s="354" t="s">
        <v>38</v>
      </c>
      <c r="L65" s="354" t="s">
        <v>39</v>
      </c>
      <c r="M65" s="354" t="s">
        <v>40</v>
      </c>
      <c r="N65" s="354" t="s">
        <v>41</v>
      </c>
      <c r="O65" s="354" t="s">
        <v>42</v>
      </c>
      <c r="P65" s="355" t="s">
        <v>43</v>
      </c>
    </row>
    <row r="66" spans="1:16" x14ac:dyDescent="0.25">
      <c r="A66" s="309">
        <v>1</v>
      </c>
      <c r="B66" s="356">
        <v>2</v>
      </c>
      <c r="C66" s="356"/>
      <c r="D66" s="309">
        <v>3</v>
      </c>
      <c r="E66" s="309">
        <v>4</v>
      </c>
      <c r="F66" s="309">
        <v>5</v>
      </c>
      <c r="G66" s="309">
        <v>6</v>
      </c>
      <c r="H66" s="309">
        <v>7</v>
      </c>
      <c r="I66" s="309">
        <v>8</v>
      </c>
      <c r="J66" s="309">
        <v>9</v>
      </c>
      <c r="K66" s="309">
        <v>10</v>
      </c>
      <c r="L66" s="309">
        <v>11</v>
      </c>
      <c r="M66" s="309">
        <v>12</v>
      </c>
      <c r="N66" s="309">
        <v>13</v>
      </c>
      <c r="O66" s="309">
        <v>14</v>
      </c>
      <c r="P66" s="309">
        <v>15</v>
      </c>
    </row>
    <row r="67" spans="1:16" x14ac:dyDescent="0.25">
      <c r="A67" s="357" t="s">
        <v>44</v>
      </c>
      <c r="B67" s="358" t="s">
        <v>45</v>
      </c>
      <c r="C67" s="35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</row>
    <row r="68" spans="1:16" x14ac:dyDescent="0.25">
      <c r="A68" s="361"/>
      <c r="B68" s="362">
        <v>1</v>
      </c>
      <c r="C68" s="320" t="s">
        <v>46</v>
      </c>
      <c r="D68" s="256">
        <v>0</v>
      </c>
      <c r="E68" s="256">
        <v>0</v>
      </c>
      <c r="F68" s="256">
        <v>0</v>
      </c>
      <c r="G68" s="256">
        <v>0</v>
      </c>
      <c r="H68" s="256">
        <v>0</v>
      </c>
      <c r="I68" s="256">
        <v>0</v>
      </c>
      <c r="J68" s="256">
        <v>0</v>
      </c>
      <c r="K68" s="256">
        <v>0</v>
      </c>
      <c r="L68" s="256">
        <v>0</v>
      </c>
      <c r="M68" s="256">
        <v>0</v>
      </c>
      <c r="N68" s="256">
        <v>0</v>
      </c>
      <c r="O68" s="256">
        <v>0</v>
      </c>
      <c r="P68" s="256">
        <f t="shared" ref="P68:P74" si="0">SUM(D68:O68)</f>
        <v>0</v>
      </c>
    </row>
    <row r="69" spans="1:16" x14ac:dyDescent="0.25">
      <c r="A69" s="361"/>
      <c r="B69" s="362">
        <v>2</v>
      </c>
      <c r="C69" s="320" t="s">
        <v>47</v>
      </c>
      <c r="D69" s="256">
        <f>[1]LINGSAR!$AV$249</f>
        <v>0</v>
      </c>
      <c r="E69" s="256">
        <f>[1]LINGSAR!$AV$249</f>
        <v>0</v>
      </c>
      <c r="F69" s="256">
        <f>[1]LINGSAR!$AV$249</f>
        <v>0</v>
      </c>
      <c r="G69" s="256">
        <f>[1]LINGSAR!$AV$249</f>
        <v>0</v>
      </c>
      <c r="H69" s="256">
        <f>[1]LINGSAR!$AV$249</f>
        <v>0</v>
      </c>
      <c r="I69" s="256">
        <f>[1]LINGSAR!$AV$249</f>
        <v>0</v>
      </c>
      <c r="J69" s="256">
        <f>[1]LINGSAR!$AV$249</f>
        <v>0</v>
      </c>
      <c r="K69" s="256">
        <f>[1]LINGSAR!$AV$249</f>
        <v>0</v>
      </c>
      <c r="L69" s="256">
        <f>[1]LINGSAR!$AV$249</f>
        <v>0</v>
      </c>
      <c r="M69" s="256">
        <f>[1]LINGSAR!$AV$249</f>
        <v>0</v>
      </c>
      <c r="N69" s="256">
        <f>[1]LINGSAR!$AV$249</f>
        <v>0</v>
      </c>
      <c r="O69" s="256">
        <f>[1]LINGSAR!$AV$249</f>
        <v>0</v>
      </c>
      <c r="P69" s="256">
        <f t="shared" si="0"/>
        <v>0</v>
      </c>
    </row>
    <row r="70" spans="1:16" x14ac:dyDescent="0.25">
      <c r="A70" s="361"/>
      <c r="B70" s="362">
        <v>3</v>
      </c>
      <c r="C70" s="320" t="s">
        <v>48</v>
      </c>
      <c r="D70" s="256">
        <f>[1]LINGSAR!$AV$250</f>
        <v>0</v>
      </c>
      <c r="E70" s="256">
        <f>[1]LINGSAR!$AV$250</f>
        <v>0</v>
      </c>
      <c r="F70" s="256">
        <f>[1]LINGSAR!$AV$250</f>
        <v>0</v>
      </c>
      <c r="G70" s="256">
        <f>[1]LINGSAR!$AV$250</f>
        <v>0</v>
      </c>
      <c r="H70" s="256">
        <f>[1]LINGSAR!$AV$250</f>
        <v>0</v>
      </c>
      <c r="I70" s="256">
        <f>[1]LINGSAR!$AV$250</f>
        <v>0</v>
      </c>
      <c r="J70" s="256">
        <f>[1]LINGSAR!$AV$250</f>
        <v>0</v>
      </c>
      <c r="K70" s="256">
        <f>[1]LINGSAR!$AV$250</f>
        <v>0</v>
      </c>
      <c r="L70" s="256">
        <f>[1]LINGSAR!$AV$250</f>
        <v>0</v>
      </c>
      <c r="M70" s="256">
        <f>[1]LINGSAR!$AV$250</f>
        <v>0</v>
      </c>
      <c r="N70" s="256">
        <f>[1]LINGSAR!$AV$250</f>
        <v>0</v>
      </c>
      <c r="O70" s="256">
        <f>[1]LINGSAR!$AV$250</f>
        <v>0</v>
      </c>
      <c r="P70" s="256">
        <f t="shared" si="0"/>
        <v>0</v>
      </c>
    </row>
    <row r="71" spans="1:16" x14ac:dyDescent="0.25">
      <c r="A71" s="361"/>
      <c r="B71" s="362">
        <v>4</v>
      </c>
      <c r="C71" s="320" t="s">
        <v>49</v>
      </c>
      <c r="D71" s="256">
        <f>[1]LINGSAR!$AV$251</f>
        <v>0</v>
      </c>
      <c r="E71" s="256">
        <f>[1]LINGSAR!$AV$251</f>
        <v>0</v>
      </c>
      <c r="F71" s="256">
        <f>[1]LINGSAR!$AV$251</f>
        <v>0</v>
      </c>
      <c r="G71" s="256">
        <f>[1]LINGSAR!$AV$251</f>
        <v>0</v>
      </c>
      <c r="H71" s="256">
        <f>[1]LINGSAR!$AV$251</f>
        <v>0</v>
      </c>
      <c r="I71" s="256">
        <f>[1]LINGSAR!$AV$251</f>
        <v>0</v>
      </c>
      <c r="J71" s="256">
        <f>[1]LINGSAR!$AV$251</f>
        <v>0</v>
      </c>
      <c r="K71" s="256">
        <f>[1]LINGSAR!$AV$251</f>
        <v>0</v>
      </c>
      <c r="L71" s="256">
        <f>[1]LINGSAR!$AV$251</f>
        <v>0</v>
      </c>
      <c r="M71" s="256">
        <f>[1]LINGSAR!$AV$251</f>
        <v>0</v>
      </c>
      <c r="N71" s="256">
        <f>[1]LINGSAR!$AV$251</f>
        <v>0</v>
      </c>
      <c r="O71" s="256">
        <f>[1]LINGSAR!$AV$251</f>
        <v>0</v>
      </c>
      <c r="P71" s="256">
        <f t="shared" si="0"/>
        <v>0</v>
      </c>
    </row>
    <row r="72" spans="1:16" x14ac:dyDescent="0.25">
      <c r="A72" s="361"/>
      <c r="B72" s="362">
        <v>5</v>
      </c>
      <c r="C72" s="320" t="s">
        <v>50</v>
      </c>
      <c r="D72" s="256">
        <f>[1]LINGSAR!$AV$252</f>
        <v>0</v>
      </c>
      <c r="E72" s="256">
        <f>[1]LINGSAR!$AV$252</f>
        <v>0</v>
      </c>
      <c r="F72" s="256">
        <f>[1]LINGSAR!$AV$252</f>
        <v>0</v>
      </c>
      <c r="G72" s="256">
        <f>[1]LINGSAR!$AV$252</f>
        <v>0</v>
      </c>
      <c r="H72" s="256">
        <f>[1]LINGSAR!$AV$252</f>
        <v>0</v>
      </c>
      <c r="I72" s="256">
        <f>[1]LINGSAR!$AV$252</f>
        <v>0</v>
      </c>
      <c r="J72" s="256">
        <f>[1]LINGSAR!$AV$252</f>
        <v>0</v>
      </c>
      <c r="K72" s="256">
        <f>[1]LINGSAR!$AV$252</f>
        <v>0</v>
      </c>
      <c r="L72" s="256">
        <f>[1]LINGSAR!$AV$252</f>
        <v>0</v>
      </c>
      <c r="M72" s="256">
        <f>[1]LINGSAR!$AV$252</f>
        <v>0</v>
      </c>
      <c r="N72" s="256">
        <f>[1]LINGSAR!$AV$252</f>
        <v>0</v>
      </c>
      <c r="O72" s="256">
        <f>[1]LINGSAR!$AV$252</f>
        <v>0</v>
      </c>
      <c r="P72" s="256">
        <f t="shared" si="0"/>
        <v>0</v>
      </c>
    </row>
    <row r="73" spans="1:16" x14ac:dyDescent="0.25">
      <c r="A73" s="363"/>
      <c r="B73" s="364">
        <v>6</v>
      </c>
      <c r="C73" s="312" t="s">
        <v>51</v>
      </c>
      <c r="D73" s="256">
        <f>[1]LINGSAR!$AV$253</f>
        <v>0</v>
      </c>
      <c r="E73" s="256">
        <f>[1]LINGSAR!$AV$253</f>
        <v>0</v>
      </c>
      <c r="F73" s="256">
        <f>[1]LINGSAR!$AV$253</f>
        <v>0</v>
      </c>
      <c r="G73" s="256">
        <f>[1]LINGSAR!$AV$253</f>
        <v>0</v>
      </c>
      <c r="H73" s="256">
        <f>[1]LINGSAR!$AV$253</f>
        <v>0</v>
      </c>
      <c r="I73" s="256">
        <f>[1]LINGSAR!$AV$253</f>
        <v>0</v>
      </c>
      <c r="J73" s="256">
        <f>[1]LINGSAR!$AV$253</f>
        <v>0</v>
      </c>
      <c r="K73" s="256">
        <f>[1]LINGSAR!$AV$253</f>
        <v>0</v>
      </c>
      <c r="L73" s="256">
        <f>[1]LINGSAR!$AV$253</f>
        <v>0</v>
      </c>
      <c r="M73" s="256">
        <f>[1]LINGSAR!$AV$253</f>
        <v>0</v>
      </c>
      <c r="N73" s="256">
        <f>[1]LINGSAR!$AV$253</f>
        <v>0</v>
      </c>
      <c r="O73" s="256">
        <f>[1]LINGSAR!$AV$253</f>
        <v>0</v>
      </c>
      <c r="P73" s="256">
        <f t="shared" si="0"/>
        <v>0</v>
      </c>
    </row>
    <row r="74" spans="1:16" x14ac:dyDescent="0.25">
      <c r="A74" s="365" t="s">
        <v>52</v>
      </c>
      <c r="B74" s="366"/>
      <c r="C74" s="367"/>
      <c r="D74" s="368">
        <f>SUM(D68:D73)</f>
        <v>0</v>
      </c>
      <c r="E74" s="368">
        <f t="shared" ref="E74:O74" si="1">SUM(E68:E73)</f>
        <v>0</v>
      </c>
      <c r="F74" s="368">
        <f>SUM(F68:F73)</f>
        <v>0</v>
      </c>
      <c r="G74" s="368">
        <f t="shared" si="1"/>
        <v>0</v>
      </c>
      <c r="H74" s="368">
        <f t="shared" si="1"/>
        <v>0</v>
      </c>
      <c r="I74" s="368">
        <f t="shared" si="1"/>
        <v>0</v>
      </c>
      <c r="J74" s="368">
        <f t="shared" si="1"/>
        <v>0</v>
      </c>
      <c r="K74" s="368">
        <f t="shared" si="1"/>
        <v>0</v>
      </c>
      <c r="L74" s="368">
        <f t="shared" si="1"/>
        <v>0</v>
      </c>
      <c r="M74" s="368">
        <f t="shared" si="1"/>
        <v>0</v>
      </c>
      <c r="N74" s="368">
        <f t="shared" si="1"/>
        <v>0</v>
      </c>
      <c r="O74" s="368">
        <f t="shared" si="1"/>
        <v>0</v>
      </c>
      <c r="P74" s="368">
        <f t="shared" si="0"/>
        <v>0</v>
      </c>
    </row>
    <row r="75" spans="1:16" x14ac:dyDescent="0.25">
      <c r="A75" s="369" t="s">
        <v>53</v>
      </c>
      <c r="B75" s="370" t="s">
        <v>54</v>
      </c>
      <c r="C75" s="371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</row>
    <row r="76" spans="1:16" x14ac:dyDescent="0.25">
      <c r="A76" s="361"/>
      <c r="B76" s="362">
        <v>1</v>
      </c>
      <c r="C76" s="320" t="s">
        <v>55</v>
      </c>
      <c r="D76" s="256">
        <f>[1]LINGSAR!$AV$256</f>
        <v>0</v>
      </c>
      <c r="E76" s="256">
        <f>[1]LINGSAR!$AW$256</f>
        <v>0</v>
      </c>
      <c r="F76" s="256">
        <f>[1]LINGSAR!$AX$256</f>
        <v>0</v>
      </c>
      <c r="G76" s="256">
        <f>[1]LINGSAR!$AY$256</f>
        <v>0</v>
      </c>
      <c r="H76" s="256">
        <f>[1]LINGSAR!$AZ$256</f>
        <v>0</v>
      </c>
      <c r="I76" s="256">
        <f>[1]LINGSAR!$BA$256</f>
        <v>0</v>
      </c>
      <c r="J76" s="256">
        <f>[1]LINGSAR!$BB$256</f>
        <v>0</v>
      </c>
      <c r="K76" s="256">
        <f>[1]LINGSAR!$BC$256</f>
        <v>0</v>
      </c>
      <c r="L76" s="256">
        <f>[1]LINGSAR!$BD$256</f>
        <v>0</v>
      </c>
      <c r="M76" s="256">
        <f>[1]LINGSAR!$BE$256</f>
        <v>0</v>
      </c>
      <c r="N76" s="256">
        <f>[1]LINGSAR!$BF$256</f>
        <v>0</v>
      </c>
      <c r="O76" s="256">
        <f>[1]LINGSAR!$BG$256</f>
        <v>0</v>
      </c>
      <c r="P76" s="256">
        <f>SUM(D76:O76)</f>
        <v>0</v>
      </c>
    </row>
    <row r="77" spans="1:16" x14ac:dyDescent="0.25">
      <c r="A77" s="318"/>
      <c r="B77" s="319">
        <v>2</v>
      </c>
      <c r="C77" s="320" t="s">
        <v>56</v>
      </c>
      <c r="D77" s="256">
        <f>[1]LINGSAR!$AV$257</f>
        <v>0</v>
      </c>
      <c r="E77" s="256">
        <f>[1]LINGSAR!$AW$257</f>
        <v>0</v>
      </c>
      <c r="F77" s="256">
        <f>[1]LINGSAR!$AX$257</f>
        <v>0</v>
      </c>
      <c r="G77" s="256">
        <f>[1]LINGSAR!$AY$257</f>
        <v>0</v>
      </c>
      <c r="H77" s="256">
        <f>[1]LINGSAR!$AZ$257</f>
        <v>0</v>
      </c>
      <c r="I77" s="256">
        <f>[1]LINGSAR!$BA$257</f>
        <v>0</v>
      </c>
      <c r="J77" s="256">
        <f>[1]LINGSAR!$BB$257</f>
        <v>0</v>
      </c>
      <c r="K77" s="256">
        <f>[1]LINGSAR!$BC$257</f>
        <v>0</v>
      </c>
      <c r="L77" s="256">
        <f>[1]LINGSAR!$BD$257</f>
        <v>0</v>
      </c>
      <c r="M77" s="256">
        <f>[1]LINGSAR!$BE$257</f>
        <v>0</v>
      </c>
      <c r="N77" s="256">
        <f>[1]LINGSAR!$BF$257</f>
        <v>0</v>
      </c>
      <c r="O77" s="256">
        <f>[1]LINGSAR!$BG$257</f>
        <v>0</v>
      </c>
      <c r="P77" s="256">
        <f t="shared" ref="P77:P89" si="2">SUM(D77:O77)</f>
        <v>0</v>
      </c>
    </row>
    <row r="78" spans="1:16" x14ac:dyDescent="0.25">
      <c r="A78" s="361"/>
      <c r="B78" s="362">
        <v>3</v>
      </c>
      <c r="C78" s="320" t="s">
        <v>57</v>
      </c>
      <c r="D78" s="256">
        <f>[1]LINGSAR!$AV$258</f>
        <v>0</v>
      </c>
      <c r="E78" s="256">
        <f>[1]LINGSAR!$AW$258</f>
        <v>0</v>
      </c>
      <c r="F78" s="256">
        <f>[1]LINGSAR!$AX$258</f>
        <v>0</v>
      </c>
      <c r="G78" s="256">
        <f>[1]LINGSAR!$AY$258</f>
        <v>0</v>
      </c>
      <c r="H78" s="256">
        <f>[1]LINGSAR!$AZ$258</f>
        <v>0</v>
      </c>
      <c r="I78" s="256">
        <f>[1]LINGSAR!$BA$258</f>
        <v>0</v>
      </c>
      <c r="J78" s="256">
        <f>[1]LINGSAR!$BB$258</f>
        <v>0</v>
      </c>
      <c r="K78" s="256">
        <f>[1]LINGSAR!$BC$258</f>
        <v>0</v>
      </c>
      <c r="L78" s="256">
        <f>[1]LINGSAR!$BD$258</f>
        <v>0</v>
      </c>
      <c r="M78" s="256">
        <f>[1]LINGSAR!$BE$258</f>
        <v>0</v>
      </c>
      <c r="N78" s="256">
        <f>[1]LINGSAR!$BF$258</f>
        <v>0</v>
      </c>
      <c r="O78" s="256">
        <f>[1]LINGSAR!$BG$258</f>
        <v>0</v>
      </c>
      <c r="P78" s="256">
        <f t="shared" si="2"/>
        <v>0</v>
      </c>
    </row>
    <row r="79" spans="1:16" x14ac:dyDescent="0.25">
      <c r="A79" s="318"/>
      <c r="B79" s="319">
        <v>4</v>
      </c>
      <c r="C79" s="320" t="s">
        <v>58</v>
      </c>
      <c r="D79" s="256">
        <f>[1]LINGSAR!$AV$259</f>
        <v>0</v>
      </c>
      <c r="E79" s="256">
        <f>[1]LINGSAR!$AW$259</f>
        <v>0</v>
      </c>
      <c r="F79" s="256">
        <f>[1]LINGSAR!$AX$259</f>
        <v>0</v>
      </c>
      <c r="G79" s="256">
        <f>[1]LINGSAR!$AY$259</f>
        <v>0</v>
      </c>
      <c r="H79" s="256">
        <f>[1]LINGSAR!$AZ$259</f>
        <v>0</v>
      </c>
      <c r="I79" s="256">
        <f>[1]LINGSAR!$BA$259</f>
        <v>0</v>
      </c>
      <c r="J79" s="256">
        <f>[1]LINGSAR!$BB$259</f>
        <v>0</v>
      </c>
      <c r="K79" s="256">
        <f>[1]LINGSAR!$BC$259</f>
        <v>0</v>
      </c>
      <c r="L79" s="256">
        <f>[1]LINGSAR!$BD$259</f>
        <v>0</v>
      </c>
      <c r="M79" s="256">
        <f>[1]LINGSAR!$BE$259</f>
        <v>0</v>
      </c>
      <c r="N79" s="256">
        <f>[1]LINGSAR!$BF$259</f>
        <v>0</v>
      </c>
      <c r="O79" s="256">
        <f>[1]LINGSAR!$BG$259</f>
        <v>0</v>
      </c>
      <c r="P79" s="256">
        <f t="shared" si="2"/>
        <v>0</v>
      </c>
    </row>
    <row r="80" spans="1:16" x14ac:dyDescent="0.25">
      <c r="A80" s="361"/>
      <c r="B80" s="362">
        <v>5</v>
      </c>
      <c r="C80" s="320" t="s">
        <v>59</v>
      </c>
      <c r="D80" s="256">
        <f>[1]LINGSAR!$AV$260</f>
        <v>0</v>
      </c>
      <c r="E80" s="256">
        <f>[1]LINGSAR!$AW$260</f>
        <v>0</v>
      </c>
      <c r="F80" s="256">
        <f>[1]LINGSAR!$AX$260</f>
        <v>0</v>
      </c>
      <c r="G80" s="256">
        <f>[1]LINGSAR!$AY$260</f>
        <v>0</v>
      </c>
      <c r="H80" s="256">
        <f>[1]LINGSAR!$AZ$260</f>
        <v>0</v>
      </c>
      <c r="I80" s="256">
        <f>[1]LINGSAR!$BA$260</f>
        <v>0</v>
      </c>
      <c r="J80" s="256">
        <f>[1]LINGSAR!$BB$260</f>
        <v>0</v>
      </c>
      <c r="K80" s="256">
        <f>[1]LINGSAR!$BC$260</f>
        <v>0</v>
      </c>
      <c r="L80" s="256">
        <f>[1]LINGSAR!$BD$260</f>
        <v>0</v>
      </c>
      <c r="M80" s="256">
        <f>[1]LINGSAR!$BE$260</f>
        <v>0</v>
      </c>
      <c r="N80" s="256">
        <f>[1]LINGSAR!$BF$260</f>
        <v>0</v>
      </c>
      <c r="O80" s="256">
        <f>[1]LINGSAR!$BG$260</f>
        <v>0</v>
      </c>
      <c r="P80" s="256">
        <f t="shared" si="2"/>
        <v>0</v>
      </c>
    </row>
    <row r="81" spans="1:16" x14ac:dyDescent="0.25">
      <c r="A81" s="318"/>
      <c r="B81" s="319">
        <v>6</v>
      </c>
      <c r="C81" s="320" t="s">
        <v>60</v>
      </c>
      <c r="D81" s="256">
        <f>[1]LINGSAR!$AV$261</f>
        <v>0</v>
      </c>
      <c r="E81" s="256">
        <f>[1]LINGSAR!$AW$261</f>
        <v>0</v>
      </c>
      <c r="F81" s="256">
        <f>[1]LINGSAR!$AX$261</f>
        <v>0</v>
      </c>
      <c r="G81" s="256">
        <f>[1]LINGSAR!$AY$261</f>
        <v>0</v>
      </c>
      <c r="H81" s="256">
        <f>[1]LINGSAR!$AZ$261</f>
        <v>0</v>
      </c>
      <c r="I81" s="256">
        <f>[1]LINGSAR!$BA$261</f>
        <v>0</v>
      </c>
      <c r="J81" s="256">
        <f>[1]LINGSAR!$BB$261</f>
        <v>0</v>
      </c>
      <c r="K81" s="256">
        <f>[1]LINGSAR!$BC$261</f>
        <v>0</v>
      </c>
      <c r="L81" s="256">
        <f>[1]LINGSAR!$BD$261</f>
        <v>0</v>
      </c>
      <c r="M81" s="256">
        <f>[1]LINGSAR!$BE$261</f>
        <v>0</v>
      </c>
      <c r="N81" s="256">
        <f>[1]LINGSAR!$BF$261</f>
        <v>0</v>
      </c>
      <c r="O81" s="256">
        <f>[1]LINGSAR!$BG$261</f>
        <v>0</v>
      </c>
      <c r="P81" s="256">
        <f t="shared" si="2"/>
        <v>0</v>
      </c>
    </row>
    <row r="82" spans="1:16" x14ac:dyDescent="0.25">
      <c r="A82" s="361"/>
      <c r="B82" s="362">
        <v>7</v>
      </c>
      <c r="C82" s="320" t="s">
        <v>61</v>
      </c>
      <c r="D82" s="256">
        <f>[1]LINGSAR!$AV$262</f>
        <v>0</v>
      </c>
      <c r="E82" s="256">
        <f>[1]LINGSAR!$AW$262</f>
        <v>0</v>
      </c>
      <c r="F82" s="256">
        <f>[1]LINGSAR!$AX$262</f>
        <v>0</v>
      </c>
      <c r="G82" s="256">
        <f>[1]LINGSAR!$AY$262</f>
        <v>0</v>
      </c>
      <c r="H82" s="256">
        <f>[1]LINGSAR!$AZ$262</f>
        <v>0</v>
      </c>
      <c r="I82" s="256">
        <f>[1]LINGSAR!$BA$262</f>
        <v>0</v>
      </c>
      <c r="J82" s="256">
        <f>[1]LINGSAR!$BB$262</f>
        <v>0</v>
      </c>
      <c r="K82" s="256">
        <f>[1]LINGSAR!$BC$262</f>
        <v>0</v>
      </c>
      <c r="L82" s="256">
        <f>[1]LINGSAR!$BD$262</f>
        <v>0</v>
      </c>
      <c r="M82" s="256">
        <f>[1]LINGSAR!$BE$262</f>
        <v>0</v>
      </c>
      <c r="N82" s="256">
        <f>[1]LINGSAR!$BF$262</f>
        <v>0</v>
      </c>
      <c r="O82" s="256">
        <f>[1]LINGSAR!$BG$262</f>
        <v>0</v>
      </c>
      <c r="P82" s="256">
        <f t="shared" si="2"/>
        <v>0</v>
      </c>
    </row>
    <row r="83" spans="1:16" x14ac:dyDescent="0.25">
      <c r="A83" s="318"/>
      <c r="B83" s="319">
        <v>8</v>
      </c>
      <c r="C83" s="320" t="s">
        <v>62</v>
      </c>
      <c r="D83" s="256">
        <f>[1]LINGSAR!$AV$263</f>
        <v>0</v>
      </c>
      <c r="E83" s="256">
        <f>[1]LINGSAR!$AW$263</f>
        <v>0</v>
      </c>
      <c r="F83" s="256">
        <f>[1]LINGSAR!$AX$263</f>
        <v>0</v>
      </c>
      <c r="G83" s="256">
        <f>[1]LINGSAR!$AY$263</f>
        <v>0</v>
      </c>
      <c r="H83" s="256">
        <f>[1]LINGSAR!$AZ$263</f>
        <v>0</v>
      </c>
      <c r="I83" s="256">
        <f>[1]LINGSAR!$BA$263</f>
        <v>0</v>
      </c>
      <c r="J83" s="256">
        <f>[1]LINGSAR!$BB$263</f>
        <v>0</v>
      </c>
      <c r="K83" s="256">
        <f>[1]LINGSAR!$BC$263</f>
        <v>0</v>
      </c>
      <c r="L83" s="256">
        <f>[1]LINGSAR!$BD$263</f>
        <v>0</v>
      </c>
      <c r="M83" s="256">
        <f>[1]LINGSAR!$BE$263</f>
        <v>0</v>
      </c>
      <c r="N83" s="256">
        <f>[1]LINGSAR!$BF$263</f>
        <v>0</v>
      </c>
      <c r="O83" s="256">
        <f>[1]LINGSAR!$BG$263</f>
        <v>0</v>
      </c>
      <c r="P83" s="256">
        <f t="shared" si="2"/>
        <v>0</v>
      </c>
    </row>
    <row r="84" spans="1:16" x14ac:dyDescent="0.25">
      <c r="A84" s="361"/>
      <c r="B84" s="362">
        <v>9</v>
      </c>
      <c r="C84" s="320" t="s">
        <v>63</v>
      </c>
      <c r="D84" s="256">
        <f>[1]LINGSAR!$AV$264</f>
        <v>0</v>
      </c>
      <c r="E84" s="256">
        <f>[1]LINGSAR!$AW$264</f>
        <v>0</v>
      </c>
      <c r="F84" s="256">
        <f>[1]LINGSAR!$AX$264</f>
        <v>0</v>
      </c>
      <c r="G84" s="256">
        <f>[1]LINGSAR!$AY$264</f>
        <v>0</v>
      </c>
      <c r="H84" s="256">
        <f>[1]LINGSAR!$AZ$264</f>
        <v>0</v>
      </c>
      <c r="I84" s="256">
        <f>[1]LINGSAR!$BA$264</f>
        <v>0</v>
      </c>
      <c r="J84" s="256">
        <f>[1]LINGSAR!$BB$264</f>
        <v>0</v>
      </c>
      <c r="K84" s="256">
        <f>[1]LINGSAR!$BC$264</f>
        <v>0</v>
      </c>
      <c r="L84" s="256">
        <f>[1]LINGSAR!$BD$264</f>
        <v>0</v>
      </c>
      <c r="M84" s="256">
        <f>[1]LINGSAR!$BE$264</f>
        <v>0</v>
      </c>
      <c r="N84" s="256">
        <f>[1]LINGSAR!$BF$264</f>
        <v>0</v>
      </c>
      <c r="O84" s="256">
        <f>[1]LINGSAR!$BG$264</f>
        <v>0</v>
      </c>
      <c r="P84" s="256">
        <f t="shared" si="2"/>
        <v>0</v>
      </c>
    </row>
    <row r="85" spans="1:16" x14ac:dyDescent="0.25">
      <c r="A85" s="318"/>
      <c r="B85" s="319">
        <v>10</v>
      </c>
      <c r="C85" s="320" t="s">
        <v>64</v>
      </c>
      <c r="D85" s="256">
        <f>[1]LINGSAR!$AV$265</f>
        <v>0</v>
      </c>
      <c r="E85" s="256">
        <f>[1]LINGSAR!$AW$265</f>
        <v>0</v>
      </c>
      <c r="F85" s="256">
        <f>[1]LINGSAR!$AX$265</f>
        <v>0</v>
      </c>
      <c r="G85" s="256">
        <f>[1]LINGSAR!$AY$265</f>
        <v>0</v>
      </c>
      <c r="H85" s="256">
        <f>[1]LINGSAR!$AZ$265</f>
        <v>0</v>
      </c>
      <c r="I85" s="256">
        <f>[1]LINGSAR!$BA$265</f>
        <v>0</v>
      </c>
      <c r="J85" s="256">
        <f>[1]LINGSAR!$BB$265</f>
        <v>0</v>
      </c>
      <c r="K85" s="256">
        <f>[1]LINGSAR!$BC$265</f>
        <v>0</v>
      </c>
      <c r="L85" s="256">
        <f>[1]LINGSAR!$BD$265</f>
        <v>0</v>
      </c>
      <c r="M85" s="256">
        <f>[1]LINGSAR!$BE$265</f>
        <v>0</v>
      </c>
      <c r="N85" s="256">
        <f>[1]LINGSAR!$BF$265</f>
        <v>0</v>
      </c>
      <c r="O85" s="256">
        <f>[1]LINGSAR!$BG$265</f>
        <v>0</v>
      </c>
      <c r="P85" s="256">
        <f t="shared" si="2"/>
        <v>0</v>
      </c>
    </row>
    <row r="86" spans="1:16" x14ac:dyDescent="0.25">
      <c r="A86" s="361"/>
      <c r="B86" s="362">
        <v>11</v>
      </c>
      <c r="C86" s="320" t="s">
        <v>65</v>
      </c>
      <c r="D86" s="256">
        <f>[1]LINGSAR!$AV$266</f>
        <v>0</v>
      </c>
      <c r="E86" s="256">
        <f>[1]LINGSAR!$AW$266</f>
        <v>0</v>
      </c>
      <c r="F86" s="256">
        <f>[1]LINGSAR!$AX$266</f>
        <v>0</v>
      </c>
      <c r="G86" s="256">
        <f>[1]LINGSAR!$AY$266</f>
        <v>0</v>
      </c>
      <c r="H86" s="256">
        <f>[1]LINGSAR!$AZ$266</f>
        <v>0</v>
      </c>
      <c r="I86" s="256">
        <f>[1]LINGSAR!$BA$266</f>
        <v>0</v>
      </c>
      <c r="J86" s="256">
        <f>[1]LINGSAR!$BB$266</f>
        <v>0</v>
      </c>
      <c r="K86" s="256">
        <f>[1]LINGSAR!$BC$266</f>
        <v>0</v>
      </c>
      <c r="L86" s="256">
        <f>[1]LINGSAR!$BD$266</f>
        <v>0</v>
      </c>
      <c r="M86" s="256">
        <f>[1]LINGSAR!$BE$266</f>
        <v>0</v>
      </c>
      <c r="N86" s="256">
        <f>[1]LINGSAR!$BF$266</f>
        <v>0</v>
      </c>
      <c r="O86" s="256">
        <f>[1]LINGSAR!$BG$266</f>
        <v>0</v>
      </c>
      <c r="P86" s="256">
        <f t="shared" si="2"/>
        <v>0</v>
      </c>
    </row>
    <row r="87" spans="1:16" x14ac:dyDescent="0.25">
      <c r="A87" s="318"/>
      <c r="B87" s="319">
        <v>12</v>
      </c>
      <c r="C87" s="320" t="s">
        <v>66</v>
      </c>
      <c r="D87" s="256">
        <f>[1]LINGSAR!$AV$267</f>
        <v>0</v>
      </c>
      <c r="E87" s="256">
        <f>[1]LINGSAR!$AW$267</f>
        <v>0</v>
      </c>
      <c r="F87" s="256">
        <f>[1]LINGSAR!$AX$267</f>
        <v>0</v>
      </c>
      <c r="G87" s="256">
        <f>[1]LINGSAR!$AY$267</f>
        <v>0</v>
      </c>
      <c r="H87" s="256">
        <f>[1]LINGSAR!$AZ$267</f>
        <v>0</v>
      </c>
      <c r="I87" s="256">
        <f>[1]LINGSAR!$BA$267</f>
        <v>0</v>
      </c>
      <c r="J87" s="256">
        <f>[1]LINGSAR!$BB$267</f>
        <v>0</v>
      </c>
      <c r="K87" s="256">
        <f>[1]LINGSAR!$BC$267</f>
        <v>0</v>
      </c>
      <c r="L87" s="256">
        <f>[1]LINGSAR!$BD$267</f>
        <v>0</v>
      </c>
      <c r="M87" s="256">
        <f>[1]LINGSAR!$BE$267</f>
        <v>0</v>
      </c>
      <c r="N87" s="256">
        <f>[1]LINGSAR!$BF$267</f>
        <v>0</v>
      </c>
      <c r="O87" s="256">
        <f>[1]LINGSAR!$BG$267</f>
        <v>0</v>
      </c>
      <c r="P87" s="256">
        <f t="shared" si="2"/>
        <v>0</v>
      </c>
    </row>
    <row r="88" spans="1:16" x14ac:dyDescent="0.25">
      <c r="A88" s="361"/>
      <c r="B88" s="362">
        <v>13</v>
      </c>
      <c r="C88" s="320" t="s">
        <v>67</v>
      </c>
      <c r="D88" s="256">
        <f>[1]LINGSAR!$AV$268</f>
        <v>0</v>
      </c>
      <c r="E88" s="256">
        <f>[1]LINGSAR!$AW$268</f>
        <v>0</v>
      </c>
      <c r="F88" s="256">
        <f>[1]LINGSAR!$AX$268</f>
        <v>0</v>
      </c>
      <c r="G88" s="256">
        <f>[1]LINGSAR!$AY$268</f>
        <v>0</v>
      </c>
      <c r="H88" s="256">
        <f>[1]LINGSAR!$AZ$268</f>
        <v>0</v>
      </c>
      <c r="I88" s="256">
        <f>[1]LINGSAR!$BA$268</f>
        <v>0</v>
      </c>
      <c r="J88" s="256">
        <f>[1]LINGSAR!$BB$268</f>
        <v>0</v>
      </c>
      <c r="K88" s="256">
        <f>[1]LINGSAR!$BC$268</f>
        <v>0</v>
      </c>
      <c r="L88" s="256">
        <f>[1]LINGSAR!$BD$268</f>
        <v>0</v>
      </c>
      <c r="M88" s="256">
        <f>[1]LINGSAR!$BE$268</f>
        <v>0</v>
      </c>
      <c r="N88" s="256">
        <f>[1]LINGSAR!$BF$268</f>
        <v>0</v>
      </c>
      <c r="O88" s="256">
        <f>[1]LINGSAR!$BG$268</f>
        <v>0</v>
      </c>
      <c r="P88" s="256">
        <f t="shared" si="2"/>
        <v>0</v>
      </c>
    </row>
    <row r="89" spans="1:16" x14ac:dyDescent="0.25">
      <c r="A89" s="310"/>
      <c r="B89" s="311">
        <v>14</v>
      </c>
      <c r="C89" s="312" t="s">
        <v>68</v>
      </c>
      <c r="D89" s="260">
        <f>[1]LINGSAR!$AV$269</f>
        <v>0</v>
      </c>
      <c r="E89" s="260">
        <f>[1]LINGSAR!$AW$269</f>
        <v>0</v>
      </c>
      <c r="F89" s="260">
        <f>[1]LINGSAR!$AX$269</f>
        <v>0</v>
      </c>
      <c r="G89" s="260">
        <f>[1]LINGSAR!$AY$269</f>
        <v>0</v>
      </c>
      <c r="H89" s="260">
        <f>[1]LINGSAR!$AZ$269</f>
        <v>0</v>
      </c>
      <c r="I89" s="260">
        <f>[1]LINGSAR!$BA$269</f>
        <v>0</v>
      </c>
      <c r="J89" s="260">
        <f>[1]LINGSAR!$BB$269</f>
        <v>0</v>
      </c>
      <c r="K89" s="260">
        <f>[1]LINGSAR!$BC$269</f>
        <v>0</v>
      </c>
      <c r="L89" s="260">
        <f>[1]LINGSAR!$BD$269</f>
        <v>0</v>
      </c>
      <c r="M89" s="260">
        <f>[1]LINGSAR!$BE$269</f>
        <v>0</v>
      </c>
      <c r="N89" s="260">
        <f>[1]LINGSAR!$BF$269</f>
        <v>0</v>
      </c>
      <c r="O89" s="260">
        <f>[1]LINGSAR!$BG$269</f>
        <v>0</v>
      </c>
      <c r="P89" s="256">
        <f t="shared" si="2"/>
        <v>0</v>
      </c>
    </row>
    <row r="90" spans="1:16" x14ac:dyDescent="0.25">
      <c r="A90" s="365" t="s">
        <v>69</v>
      </c>
      <c r="B90" s="366"/>
      <c r="C90" s="367"/>
      <c r="D90" s="368">
        <f>SUM(D76:D89)</f>
        <v>0</v>
      </c>
      <c r="E90" s="368">
        <f t="shared" ref="E90:O90" si="3">SUM(E76:E89)</f>
        <v>0</v>
      </c>
      <c r="F90" s="368">
        <f>SUM(F76:F89)</f>
        <v>0</v>
      </c>
      <c r="G90" s="368">
        <f>SUM(G76:G89)</f>
        <v>0</v>
      </c>
      <c r="H90" s="368">
        <f t="shared" si="3"/>
        <v>0</v>
      </c>
      <c r="I90" s="368">
        <f t="shared" si="3"/>
        <v>0</v>
      </c>
      <c r="J90" s="368">
        <f t="shared" si="3"/>
        <v>0</v>
      </c>
      <c r="K90" s="368">
        <f t="shared" si="3"/>
        <v>0</v>
      </c>
      <c r="L90" s="368">
        <f t="shared" si="3"/>
        <v>0</v>
      </c>
      <c r="M90" s="368">
        <f t="shared" si="3"/>
        <v>0</v>
      </c>
      <c r="N90" s="368">
        <f t="shared" si="3"/>
        <v>0</v>
      </c>
      <c r="O90" s="368">
        <f t="shared" si="3"/>
        <v>0</v>
      </c>
      <c r="P90" s="368">
        <f>SUM(P76:P89)</f>
        <v>0</v>
      </c>
    </row>
    <row r="91" spans="1:16" x14ac:dyDescent="0.25">
      <c r="A91" s="369" t="s">
        <v>70</v>
      </c>
      <c r="B91" s="370" t="s">
        <v>71</v>
      </c>
      <c r="C91" s="371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</row>
    <row r="92" spans="1:16" x14ac:dyDescent="0.25">
      <c r="A92" s="361"/>
      <c r="B92" s="362">
        <v>1</v>
      </c>
      <c r="C92" s="320" t="s">
        <v>72</v>
      </c>
      <c r="D92" s="256">
        <f>[1]LINGSAR!$AV$276</f>
        <v>0</v>
      </c>
      <c r="E92" s="256">
        <f>[1]LINGSAR!$AW$276</f>
        <v>0</v>
      </c>
      <c r="F92" s="256">
        <f>[1]LINGSAR!$AX$276</f>
        <v>0</v>
      </c>
      <c r="G92" s="256">
        <f>[1]LINGSAR!$AY$276</f>
        <v>0</v>
      </c>
      <c r="H92" s="256">
        <f>[1]LINGSAR!$AZ$276</f>
        <v>0</v>
      </c>
      <c r="I92" s="256">
        <f>[1]LINGSAR!$BA$276</f>
        <v>0</v>
      </c>
      <c r="J92" s="256">
        <f>[1]LINGSAR!$BB$276</f>
        <v>0</v>
      </c>
      <c r="K92" s="256">
        <f>[1]LINGSAR!$BC$276</f>
        <v>0</v>
      </c>
      <c r="L92" s="256">
        <f>[1]LINGSAR!$BD$276</f>
        <v>0</v>
      </c>
      <c r="M92" s="256">
        <f>[1]LINGSAR!$BE$276</f>
        <v>0</v>
      </c>
      <c r="N92" s="256">
        <f>[1]LINGSAR!$BF$276</f>
        <v>0</v>
      </c>
      <c r="O92" s="256">
        <f>[1]LINGSAR!$BG$276</f>
        <v>0</v>
      </c>
      <c r="P92" s="256">
        <f t="shared" ref="P92:P97" si="4">SUM(D92:O92)</f>
        <v>0</v>
      </c>
    </row>
    <row r="93" spans="1:16" x14ac:dyDescent="0.25">
      <c r="A93" s="318"/>
      <c r="B93" s="319">
        <v>2</v>
      </c>
      <c r="C93" s="320" t="s">
        <v>73</v>
      </c>
      <c r="D93" s="256">
        <f>[1]LINGSAR!$AV$277</f>
        <v>0</v>
      </c>
      <c r="E93" s="256">
        <f>[1]LINGSAR!$AW$277</f>
        <v>0</v>
      </c>
      <c r="F93" s="256">
        <f>[1]LINGSAR!$AX$277</f>
        <v>0</v>
      </c>
      <c r="G93" s="256">
        <f>[1]LINGSAR!$AY$277</f>
        <v>0</v>
      </c>
      <c r="H93" s="256">
        <f>[1]LINGSAR!$AZ$277</f>
        <v>0</v>
      </c>
      <c r="I93" s="256">
        <f>[1]LINGSAR!$BA$277</f>
        <v>0</v>
      </c>
      <c r="J93" s="256">
        <f>[1]LINGSAR!$BB$277</f>
        <v>0</v>
      </c>
      <c r="K93" s="256">
        <f>[1]LINGSAR!$BC$277</f>
        <v>0</v>
      </c>
      <c r="L93" s="256">
        <f>[1]LINGSAR!$BD$277</f>
        <v>0</v>
      </c>
      <c r="M93" s="256">
        <f>[1]LINGSAR!$BE$277</f>
        <v>0</v>
      </c>
      <c r="N93" s="256">
        <f>[1]LINGSAR!$BF$277</f>
        <v>0</v>
      </c>
      <c r="O93" s="256">
        <f>[1]LINGSAR!$BG$277</f>
        <v>0</v>
      </c>
      <c r="P93" s="256">
        <f t="shared" si="4"/>
        <v>0</v>
      </c>
    </row>
    <row r="94" spans="1:16" x14ac:dyDescent="0.25">
      <c r="A94" s="361"/>
      <c r="B94" s="362">
        <v>3</v>
      </c>
      <c r="C94" s="320" t="s">
        <v>74</v>
      </c>
      <c r="D94" s="256">
        <f>[1]LINGSAR!$AV$278</f>
        <v>0</v>
      </c>
      <c r="E94" s="256">
        <f>[1]LINGSAR!$AW$278</f>
        <v>0</v>
      </c>
      <c r="F94" s="256">
        <f>[1]LINGSAR!$AX$278</f>
        <v>0</v>
      </c>
      <c r="G94" s="256">
        <f>[1]LINGSAR!$AY$278</f>
        <v>0</v>
      </c>
      <c r="H94" s="256">
        <f>[1]LINGSAR!$AZ$278</f>
        <v>0</v>
      </c>
      <c r="I94" s="256">
        <f>[1]LINGSAR!$BA$278</f>
        <v>0</v>
      </c>
      <c r="J94" s="256">
        <f>[1]LINGSAR!$BB$278</f>
        <v>0</v>
      </c>
      <c r="K94" s="256">
        <f>[1]LINGSAR!$BC$278</f>
        <v>0</v>
      </c>
      <c r="L94" s="256">
        <f>[1]LINGSAR!$BD$278</f>
        <v>0</v>
      </c>
      <c r="M94" s="256">
        <f>[1]LINGSAR!$BE$278</f>
        <v>0</v>
      </c>
      <c r="N94" s="256">
        <f>[1]LINGSAR!$BF$278</f>
        <v>0</v>
      </c>
      <c r="O94" s="256">
        <f>[1]LINGSAR!$BG$278</f>
        <v>0</v>
      </c>
      <c r="P94" s="256">
        <f t="shared" si="4"/>
        <v>0</v>
      </c>
    </row>
    <row r="95" spans="1:16" x14ac:dyDescent="0.25">
      <c r="A95" s="318"/>
      <c r="B95" s="319">
        <v>4</v>
      </c>
      <c r="C95" s="320" t="s">
        <v>75</v>
      </c>
      <c r="D95" s="256">
        <f>[1]LINGSAR!$AV$279</f>
        <v>0</v>
      </c>
      <c r="E95" s="256">
        <f>[1]LINGSAR!$AW$279</f>
        <v>0</v>
      </c>
      <c r="F95" s="256">
        <f>[1]LINGSAR!$AX$279</f>
        <v>0</v>
      </c>
      <c r="G95" s="256">
        <f>[1]LINGSAR!$AY$279</f>
        <v>0</v>
      </c>
      <c r="H95" s="256">
        <f>[1]LINGSAR!$AZ$279</f>
        <v>0</v>
      </c>
      <c r="I95" s="256">
        <f>[1]LINGSAR!$BA$279</f>
        <v>0</v>
      </c>
      <c r="J95" s="256">
        <f>[1]LINGSAR!$BB$279</f>
        <v>0</v>
      </c>
      <c r="K95" s="256">
        <f>[1]LINGSAR!$BC$279</f>
        <v>0</v>
      </c>
      <c r="L95" s="256">
        <f>[1]LINGSAR!$BD$279</f>
        <v>0</v>
      </c>
      <c r="M95" s="256">
        <f>[1]LINGSAR!$BE$279</f>
        <v>0</v>
      </c>
      <c r="N95" s="256">
        <f>[1]LINGSAR!$BF$279</f>
        <v>0</v>
      </c>
      <c r="O95" s="256">
        <f>[1]LINGSAR!$BG$279</f>
        <v>0</v>
      </c>
      <c r="P95" s="256">
        <f t="shared" si="4"/>
        <v>0</v>
      </c>
    </row>
    <row r="96" spans="1:16" x14ac:dyDescent="0.25">
      <c r="A96" s="335"/>
      <c r="B96" s="336">
        <v>5</v>
      </c>
      <c r="C96" s="372" t="s">
        <v>76</v>
      </c>
      <c r="D96" s="271">
        <f>[1]LINGSAR!$AV$280</f>
        <v>0</v>
      </c>
      <c r="E96" s="271">
        <f>[1]LINGSAR!$AW$280</f>
        <v>0</v>
      </c>
      <c r="F96" s="271">
        <f>[1]LINGSAR!$AX$280</f>
        <v>0</v>
      </c>
      <c r="G96" s="256">
        <f>[1]LINGSAR!$AY$280</f>
        <v>0</v>
      </c>
      <c r="H96" s="271">
        <f>[1]LINGSAR!$AZ$280</f>
        <v>0</v>
      </c>
      <c r="I96" s="271">
        <f>[1]LINGSAR!$BA$280</f>
        <v>0</v>
      </c>
      <c r="J96" s="271">
        <f>[1]LINGSAR!$BB$280</f>
        <v>0</v>
      </c>
      <c r="K96" s="271">
        <f>[1]LINGSAR!$BC$280</f>
        <v>0</v>
      </c>
      <c r="L96" s="271">
        <f>[1]LINGSAR!$BD$280</f>
        <v>0</v>
      </c>
      <c r="M96" s="271">
        <f>[1]LINGSAR!$BE$280</f>
        <v>0</v>
      </c>
      <c r="N96" s="271">
        <f>[1]LINGSAR!$BF$280</f>
        <v>0</v>
      </c>
      <c r="O96" s="271">
        <f>[1]LINGSAR!$BG$280</f>
        <v>0</v>
      </c>
      <c r="P96" s="256">
        <f t="shared" si="4"/>
        <v>0</v>
      </c>
    </row>
    <row r="97" spans="1:16" x14ac:dyDescent="0.25">
      <c r="A97" s="373"/>
      <c r="B97" s="374">
        <v>6</v>
      </c>
      <c r="C97" s="375" t="s">
        <v>77</v>
      </c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</row>
    <row r="98" spans="1:16" x14ac:dyDescent="0.25">
      <c r="A98" s="377"/>
      <c r="B98" s="378"/>
      <c r="C98" s="379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</row>
    <row r="99" spans="1:16" x14ac:dyDescent="0.25">
      <c r="A99" s="365" t="s">
        <v>82</v>
      </c>
      <c r="B99" s="366"/>
      <c r="C99" s="367"/>
      <c r="D99" s="368">
        <f>SUM(D92:D96)</f>
        <v>0</v>
      </c>
      <c r="E99" s="368">
        <f t="shared" ref="E99:O99" si="5">SUM(E92:E96)</f>
        <v>0</v>
      </c>
      <c r="F99" s="368">
        <f t="shared" si="5"/>
        <v>0</v>
      </c>
      <c r="G99" s="368">
        <f t="shared" si="5"/>
        <v>0</v>
      </c>
      <c r="H99" s="368">
        <f t="shared" si="5"/>
        <v>0</v>
      </c>
      <c r="I99" s="368">
        <f t="shared" si="5"/>
        <v>0</v>
      </c>
      <c r="J99" s="368">
        <f t="shared" si="5"/>
        <v>0</v>
      </c>
      <c r="K99" s="368">
        <f t="shared" si="5"/>
        <v>0</v>
      </c>
      <c r="L99" s="368">
        <f t="shared" si="5"/>
        <v>0</v>
      </c>
      <c r="M99" s="368">
        <f t="shared" si="5"/>
        <v>0</v>
      </c>
      <c r="N99" s="368">
        <f t="shared" si="5"/>
        <v>0</v>
      </c>
      <c r="O99" s="368">
        <f t="shared" si="5"/>
        <v>0</v>
      </c>
      <c r="P99" s="368">
        <f>SUM(D99:O99)</f>
        <v>0</v>
      </c>
    </row>
    <row r="100" spans="1:16" x14ac:dyDescent="0.25">
      <c r="A100" s="369" t="s">
        <v>83</v>
      </c>
      <c r="B100" s="370" t="s">
        <v>84</v>
      </c>
      <c r="C100" s="371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</row>
    <row r="101" spans="1:16" x14ac:dyDescent="0.25">
      <c r="A101" s="318" t="s">
        <v>81</v>
      </c>
      <c r="B101" s="319">
        <v>1</v>
      </c>
      <c r="C101" s="320" t="s">
        <v>85</v>
      </c>
      <c r="D101" s="256">
        <f>[1]LINGSAR!$AV$285</f>
        <v>0</v>
      </c>
      <c r="E101" s="256">
        <f>[1]LINGSAR!$AW$285</f>
        <v>0</v>
      </c>
      <c r="F101" s="256">
        <f>[1]LINGSAR!$AX$285</f>
        <v>0</v>
      </c>
      <c r="G101" s="256">
        <f>[1]LINGSAR!$AY$285</f>
        <v>0</v>
      </c>
      <c r="H101" s="256">
        <f>[1]LINGSAR!$AZ$285</f>
        <v>0</v>
      </c>
      <c r="I101" s="256">
        <f>[1]LINGSAR!$BA$285</f>
        <v>0</v>
      </c>
      <c r="J101" s="256">
        <f>[1]LINGSAR!$BB$285</f>
        <v>0</v>
      </c>
      <c r="K101" s="256">
        <f>[1]LINGSAR!$BC$285</f>
        <v>0</v>
      </c>
      <c r="L101" s="256">
        <f>[1]LINGSAR!$BD$285</f>
        <v>0</v>
      </c>
      <c r="M101" s="256">
        <f>[1]LINGSAR!$BE$285</f>
        <v>0</v>
      </c>
      <c r="N101" s="256">
        <f>[1]LINGSAR!$BF$285</f>
        <v>0</v>
      </c>
      <c r="O101" s="256">
        <f>[1]LINGSAR!$BG$285</f>
        <v>0</v>
      </c>
      <c r="P101" s="256">
        <f>SUM(D101:O101)</f>
        <v>0</v>
      </c>
    </row>
    <row r="102" spans="1:16" x14ac:dyDescent="0.25">
      <c r="A102" s="318" t="s">
        <v>81</v>
      </c>
      <c r="B102" s="319">
        <v>2</v>
      </c>
      <c r="C102" s="320" t="s">
        <v>86</v>
      </c>
      <c r="D102" s="256">
        <f>[1]LINGSAR!$AV$286</f>
        <v>0</v>
      </c>
      <c r="E102" s="256">
        <f>[1]LINGSAR!$AW$286</f>
        <v>0</v>
      </c>
      <c r="F102" s="256">
        <f>[1]LINGSAR!$AX$286</f>
        <v>0</v>
      </c>
      <c r="G102" s="256">
        <f>[1]LINGSAR!$AY$286</f>
        <v>0</v>
      </c>
      <c r="H102" s="256">
        <f>[1]LINGSAR!$AZ$286</f>
        <v>0</v>
      </c>
      <c r="I102" s="256">
        <f>[1]LINGSAR!$BA$286</f>
        <v>0</v>
      </c>
      <c r="J102" s="256">
        <f>[1]LINGSAR!$BB$286</f>
        <v>0</v>
      </c>
      <c r="K102" s="256">
        <f>[1]LINGSAR!$BC$286</f>
        <v>0</v>
      </c>
      <c r="L102" s="256">
        <f>[1]LINGSAR!$BD$286</f>
        <v>0</v>
      </c>
      <c r="M102" s="256">
        <f>[1]LINGSAR!$BE$286</f>
        <v>0</v>
      </c>
      <c r="N102" s="256">
        <f>[1]LINGSAR!$BF$286</f>
        <v>0</v>
      </c>
      <c r="O102" s="256">
        <f>[1]LINGSAR!$BG$286</f>
        <v>0</v>
      </c>
      <c r="P102" s="256">
        <f t="shared" ref="P102:P111" si="6">SUM(D102:O102)</f>
        <v>0</v>
      </c>
    </row>
    <row r="103" spans="1:16" x14ac:dyDescent="0.25">
      <c r="A103" s="318" t="s">
        <v>81</v>
      </c>
      <c r="B103" s="319">
        <v>3</v>
      </c>
      <c r="C103" s="320" t="s">
        <v>87</v>
      </c>
      <c r="D103" s="256">
        <f>[1]LINGSAR!$AV$287</f>
        <v>0</v>
      </c>
      <c r="E103" s="256">
        <f>[1]LINGSAR!$AW$287</f>
        <v>0</v>
      </c>
      <c r="F103" s="256">
        <f>[1]LINGSAR!$AX$287</f>
        <v>0</v>
      </c>
      <c r="G103" s="256">
        <f>[1]LINGSAR!$AY$287</f>
        <v>0</v>
      </c>
      <c r="H103" s="256">
        <f>[1]LINGSAR!$AZ$287</f>
        <v>0</v>
      </c>
      <c r="I103" s="256">
        <f>[1]LINGSAR!$BA$287</f>
        <v>0</v>
      </c>
      <c r="J103" s="256">
        <f>[1]LINGSAR!$BB$287</f>
        <v>0</v>
      </c>
      <c r="K103" s="256">
        <f>[1]LINGSAR!$BC$287</f>
        <v>0</v>
      </c>
      <c r="L103" s="256">
        <f>[1]LINGSAR!$BD$287</f>
        <v>0</v>
      </c>
      <c r="M103" s="256">
        <f>[1]LINGSAR!$BE$287</f>
        <v>0</v>
      </c>
      <c r="N103" s="256">
        <f>[1]LINGSAR!$BF$287</f>
        <v>0</v>
      </c>
      <c r="O103" s="256">
        <f>[1]LINGSAR!$BG$287</f>
        <v>0</v>
      </c>
      <c r="P103" s="256">
        <f t="shared" si="6"/>
        <v>0</v>
      </c>
    </row>
    <row r="104" spans="1:16" x14ac:dyDescent="0.25">
      <c r="A104" s="318"/>
      <c r="B104" s="319">
        <v>4</v>
      </c>
      <c r="C104" s="320" t="s">
        <v>88</v>
      </c>
      <c r="D104" s="256">
        <f>[1]LINGSAR!$AV$288</f>
        <v>0</v>
      </c>
      <c r="E104" s="256">
        <f>[1]LINGSAR!$AW$288</f>
        <v>0</v>
      </c>
      <c r="F104" s="256">
        <f>[1]LINGSAR!$AX$288</f>
        <v>0</v>
      </c>
      <c r="G104" s="256">
        <f>[1]LINGSAR!$AY$288</f>
        <v>0</v>
      </c>
      <c r="H104" s="256">
        <f>[1]LINGSAR!$AZ$288</f>
        <v>0</v>
      </c>
      <c r="I104" s="256">
        <f>[1]LINGSAR!$BA$288</f>
        <v>0</v>
      </c>
      <c r="J104" s="256">
        <f>[1]LINGSAR!$BB$288</f>
        <v>0</v>
      </c>
      <c r="K104" s="256">
        <f>[1]LINGSAR!$BC$287</f>
        <v>0</v>
      </c>
      <c r="L104" s="256">
        <f>[1]LINGSAR!$BD$288</f>
        <v>0</v>
      </c>
      <c r="M104" s="256">
        <f>[1]LINGSAR!$BE$288</f>
        <v>0</v>
      </c>
      <c r="N104" s="256">
        <f>[1]LINGSAR!$BF$288</f>
        <v>0</v>
      </c>
      <c r="O104" s="256">
        <f>[1]LINGSAR!$BG$288</f>
        <v>0</v>
      </c>
      <c r="P104" s="256">
        <f t="shared" si="6"/>
        <v>0</v>
      </c>
    </row>
    <row r="105" spans="1:16" x14ac:dyDescent="0.25">
      <c r="A105" s="318"/>
      <c r="B105" s="319">
        <v>5</v>
      </c>
      <c r="C105" s="320" t="s">
        <v>89</v>
      </c>
      <c r="D105" s="256">
        <f>[1]LINGSAR!$AV$289</f>
        <v>0</v>
      </c>
      <c r="E105" s="256">
        <f>[1]LINGSAR!$AW$289</f>
        <v>0</v>
      </c>
      <c r="F105" s="256">
        <f>[1]LINGSAR!$AX$290</f>
        <v>0</v>
      </c>
      <c r="G105" s="256">
        <f>[1]LINGSAR!$AY$289</f>
        <v>0</v>
      </c>
      <c r="H105" s="256">
        <f>[1]LINGSAR!$AZ$289</f>
        <v>0</v>
      </c>
      <c r="I105" s="256">
        <f>[1]LINGSAR!$BA$289</f>
        <v>0</v>
      </c>
      <c r="J105" s="256">
        <f>[1]LINGSAR!$BB$289</f>
        <v>0</v>
      </c>
      <c r="K105" s="256">
        <f>[1]LINGSAR!$BC$289</f>
        <v>0</v>
      </c>
      <c r="L105" s="256">
        <f>[1]LINGSAR!$BD$289</f>
        <v>0</v>
      </c>
      <c r="M105" s="256">
        <f>[1]LINGSAR!$BE$289</f>
        <v>0</v>
      </c>
      <c r="N105" s="256">
        <f>[1]LINGSAR!$BF$289</f>
        <v>0</v>
      </c>
      <c r="O105" s="256">
        <f>[1]LINGSAR!$BG$289</f>
        <v>0</v>
      </c>
      <c r="P105" s="256">
        <f t="shared" si="6"/>
        <v>0</v>
      </c>
    </row>
    <row r="106" spans="1:16" x14ac:dyDescent="0.25">
      <c r="A106" s="318"/>
      <c r="B106" s="319">
        <v>6</v>
      </c>
      <c r="C106" s="320" t="s">
        <v>90</v>
      </c>
      <c r="D106" s="256">
        <f>[1]LINGSAR!$AV$290</f>
        <v>0</v>
      </c>
      <c r="E106" s="256">
        <f>[1]LINGSAR!$AW$290</f>
        <v>0</v>
      </c>
      <c r="F106" s="256">
        <f>[1]LINGSAR!$AX$290</f>
        <v>0</v>
      </c>
      <c r="G106" s="256">
        <f>[1]LINGSAR!$AY$290</f>
        <v>0</v>
      </c>
      <c r="H106" s="256">
        <f>[1]LINGSAR!$AZ$290</f>
        <v>0</v>
      </c>
      <c r="I106" s="256">
        <f>[1]LINGSAR!$BA$290</f>
        <v>0</v>
      </c>
      <c r="J106" s="256">
        <f>[1]LINGSAR!$BB$290</f>
        <v>0</v>
      </c>
      <c r="K106" s="256">
        <f>[1]LINGSAR!$BC$290</f>
        <v>0</v>
      </c>
      <c r="L106" s="256">
        <f>[1]LINGSAR!$BD$290</f>
        <v>0</v>
      </c>
      <c r="M106" s="256">
        <f>[1]LINGSAR!$BE$290</f>
        <v>0</v>
      </c>
      <c r="N106" s="256">
        <f>[1]LINGSAR!$BF$290</f>
        <v>0</v>
      </c>
      <c r="O106" s="256">
        <f>[1]LINGSAR!$BG$290</f>
        <v>0</v>
      </c>
      <c r="P106" s="256">
        <f t="shared" si="6"/>
        <v>0</v>
      </c>
    </row>
    <row r="107" spans="1:16" x14ac:dyDescent="0.25">
      <c r="A107" s="318"/>
      <c r="B107" s="319">
        <v>7</v>
      </c>
      <c r="C107" s="320" t="s">
        <v>91</v>
      </c>
      <c r="D107" s="256">
        <f>[1]LINGSAR!$AV$291</f>
        <v>0</v>
      </c>
      <c r="E107" s="256">
        <f>[1]LINGSAR!$AW$291</f>
        <v>0</v>
      </c>
      <c r="F107" s="256">
        <f>[1]LINGSAR!$AX$291</f>
        <v>0</v>
      </c>
      <c r="G107" s="256">
        <f>[1]LINGSAR!$AY$291</f>
        <v>0</v>
      </c>
      <c r="H107" s="256">
        <f>[1]LINGSAR!$AZ$291</f>
        <v>0</v>
      </c>
      <c r="I107" s="256">
        <f>[1]LINGSAR!$BA$291</f>
        <v>0</v>
      </c>
      <c r="J107" s="256">
        <f>[1]LINGSAR!$BB$291</f>
        <v>0</v>
      </c>
      <c r="K107" s="256">
        <f>[1]LINGSAR!$BC$291</f>
        <v>0</v>
      </c>
      <c r="L107" s="256">
        <f>[1]LINGSAR!$BD$291</f>
        <v>0</v>
      </c>
      <c r="M107" s="256">
        <f>[1]LINGSAR!$BE$291</f>
        <v>0</v>
      </c>
      <c r="N107" s="256">
        <f>[1]LINGSAR!$BF$291</f>
        <v>0</v>
      </c>
      <c r="O107" s="256">
        <f>[1]LINGSAR!$BG$291</f>
        <v>0</v>
      </c>
      <c r="P107" s="256">
        <f t="shared" si="6"/>
        <v>0</v>
      </c>
    </row>
    <row r="108" spans="1:16" x14ac:dyDescent="0.25">
      <c r="A108" s="318"/>
      <c r="B108" s="319">
        <v>8</v>
      </c>
      <c r="C108" s="320" t="s">
        <v>92</v>
      </c>
      <c r="D108" s="256">
        <f>[1]LINGSAR!$AV$292</f>
        <v>0</v>
      </c>
      <c r="E108" s="256">
        <f>[1]LINGSAR!$AW$292</f>
        <v>0</v>
      </c>
      <c r="F108" s="256">
        <f>[1]LINGSAR!$AX$292</f>
        <v>0</v>
      </c>
      <c r="G108" s="256">
        <f>[1]LINGSAR!$AY$292</f>
        <v>0</v>
      </c>
      <c r="H108" s="256">
        <f>[1]LINGSAR!$AZ$292</f>
        <v>0</v>
      </c>
      <c r="I108" s="256">
        <f>[1]LINGSAR!$BA$292</f>
        <v>0</v>
      </c>
      <c r="J108" s="256">
        <f>[1]LINGSAR!$BB$292</f>
        <v>0</v>
      </c>
      <c r="K108" s="256">
        <f>[1]LINGSAR!$BC$292</f>
        <v>0</v>
      </c>
      <c r="L108" s="256">
        <f>[1]LINGSAR!$BD$292</f>
        <v>0</v>
      </c>
      <c r="M108" s="256">
        <f>[1]LINGSAR!$BE$292</f>
        <v>0</v>
      </c>
      <c r="N108" s="256">
        <f>[1]LINGSAR!$BF$292</f>
        <v>0</v>
      </c>
      <c r="O108" s="256">
        <f>[1]LINGSAR!$BG$292</f>
        <v>0</v>
      </c>
      <c r="P108" s="256">
        <f t="shared" si="6"/>
        <v>0</v>
      </c>
    </row>
    <row r="109" spans="1:16" x14ac:dyDescent="0.25">
      <c r="A109" s="318"/>
      <c r="B109" s="319">
        <v>9</v>
      </c>
      <c r="C109" s="320" t="s">
        <v>93</v>
      </c>
      <c r="D109" s="256">
        <f>[1]LINGSAR!$AV$293</f>
        <v>0</v>
      </c>
      <c r="E109" s="256">
        <f>[1]LINGSAR!$AW$293</f>
        <v>0</v>
      </c>
      <c r="F109" s="256">
        <f>[1]LINGSAR!$AX$293</f>
        <v>0</v>
      </c>
      <c r="G109" s="256">
        <f>[1]LINGSAR!$AY$293</f>
        <v>0</v>
      </c>
      <c r="H109" s="256">
        <f>[1]LINGSAR!$AZ$293</f>
        <v>0</v>
      </c>
      <c r="I109" s="256">
        <f>[1]LINGSAR!$BA$293</f>
        <v>0</v>
      </c>
      <c r="J109" s="256">
        <f>[1]LINGSAR!$BB$293</f>
        <v>0</v>
      </c>
      <c r="K109" s="256">
        <f>[1]LINGSAR!$BC$293</f>
        <v>0</v>
      </c>
      <c r="L109" s="256">
        <f>[1]LINGSAR!$BD$293</f>
        <v>0</v>
      </c>
      <c r="M109" s="256">
        <f>[1]LINGSAR!$BE$293</f>
        <v>0</v>
      </c>
      <c r="N109" s="256">
        <f>[1]LINGSAR!$BF$293</f>
        <v>0</v>
      </c>
      <c r="O109" s="256">
        <f>[1]LINGSAR!$BG$293</f>
        <v>0</v>
      </c>
      <c r="P109" s="256">
        <f t="shared" si="6"/>
        <v>0</v>
      </c>
    </row>
    <row r="110" spans="1:16" x14ac:dyDescent="0.25">
      <c r="A110" s="318"/>
      <c r="B110" s="319">
        <v>10</v>
      </c>
      <c r="C110" s="320" t="s">
        <v>94</v>
      </c>
      <c r="D110" s="256">
        <f>[1]LINGSAR!$AV$294</f>
        <v>0</v>
      </c>
      <c r="E110" s="256">
        <f>[1]LINGSAR!$AW$294</f>
        <v>0</v>
      </c>
      <c r="F110" s="256">
        <f>[1]LINGSAR!$AX$294</f>
        <v>0</v>
      </c>
      <c r="G110" s="256">
        <f>[1]LINGSAR!$AY$294</f>
        <v>0</v>
      </c>
      <c r="H110" s="256">
        <f>[1]LINGSAR!$AZ$294</f>
        <v>0</v>
      </c>
      <c r="I110" s="256">
        <f>[1]LINGSAR!$BA$294</f>
        <v>0</v>
      </c>
      <c r="J110" s="256">
        <f>[1]LINGSAR!$BB$294</f>
        <v>0</v>
      </c>
      <c r="K110" s="256">
        <f>[1]LINGSAR!$BC$294</f>
        <v>0</v>
      </c>
      <c r="L110" s="256">
        <f>[1]LINGSAR!$BD$294</f>
        <v>0</v>
      </c>
      <c r="M110" s="256">
        <f>[1]LINGSAR!$BE$294</f>
        <v>0</v>
      </c>
      <c r="N110" s="256">
        <f>[1]LINGSAR!$BF$294</f>
        <v>0</v>
      </c>
      <c r="O110" s="256">
        <f>[1]LINGSAR!$BG$294</f>
        <v>0</v>
      </c>
      <c r="P110" s="256">
        <f t="shared" si="6"/>
        <v>0</v>
      </c>
    </row>
    <row r="111" spans="1:16" x14ac:dyDescent="0.25">
      <c r="A111" s="311"/>
      <c r="B111" s="336">
        <v>11</v>
      </c>
      <c r="C111" s="312" t="s">
        <v>95</v>
      </c>
      <c r="D111" s="260">
        <f>[1]LINGSAR!$AV$295</f>
        <v>0</v>
      </c>
      <c r="E111" s="260">
        <f>[1]LINGSAR!$AW$295</f>
        <v>0</v>
      </c>
      <c r="F111" s="260">
        <f>[1]LINGSAR!$AX$295</f>
        <v>0</v>
      </c>
      <c r="G111" s="260">
        <f>[1]LINGSAR!$AY$295</f>
        <v>0</v>
      </c>
      <c r="H111" s="260">
        <f>[1]LINGSAR!$AZ$295</f>
        <v>0</v>
      </c>
      <c r="I111" s="260">
        <f>[1]LINGSAR!$BA$295</f>
        <v>0</v>
      </c>
      <c r="J111" s="260">
        <f>[1]LINGSAR!$BB$295</f>
        <v>0</v>
      </c>
      <c r="K111" s="260">
        <f>[1]LINGSAR!$BC$295</f>
        <v>0</v>
      </c>
      <c r="L111" s="260">
        <f>[1]LINGSAR!$BD$295</f>
        <v>0</v>
      </c>
      <c r="M111" s="260">
        <f>[1]LINGSAR!$BE$295</f>
        <v>0</v>
      </c>
      <c r="N111" s="260">
        <f>[1]LINGSAR!$BF$295</f>
        <v>0</v>
      </c>
      <c r="O111" s="260">
        <f>[1]LINGSAR!$BG$295</f>
        <v>0</v>
      </c>
      <c r="P111" s="256">
        <f t="shared" si="6"/>
        <v>0</v>
      </c>
    </row>
    <row r="112" spans="1:16" x14ac:dyDescent="0.25">
      <c r="A112" s="365" t="s">
        <v>96</v>
      </c>
      <c r="B112" s="366"/>
      <c r="C112" s="367"/>
      <c r="D112" s="368">
        <f>SUM(D101:D110)</f>
        <v>0</v>
      </c>
      <c r="E112" s="368">
        <f t="shared" ref="E112:O112" si="7">SUM(E101:E110)</f>
        <v>0</v>
      </c>
      <c r="F112" s="368">
        <f t="shared" si="7"/>
        <v>0</v>
      </c>
      <c r="G112" s="368">
        <f t="shared" si="7"/>
        <v>0</v>
      </c>
      <c r="H112" s="368">
        <f t="shared" si="7"/>
        <v>0</v>
      </c>
      <c r="I112" s="368">
        <f t="shared" si="7"/>
        <v>0</v>
      </c>
      <c r="J112" s="368">
        <f t="shared" si="7"/>
        <v>0</v>
      </c>
      <c r="K112" s="368">
        <f t="shared" si="7"/>
        <v>0</v>
      </c>
      <c r="L112" s="368">
        <f t="shared" si="7"/>
        <v>0</v>
      </c>
      <c r="M112" s="368">
        <f t="shared" si="7"/>
        <v>0</v>
      </c>
      <c r="N112" s="368">
        <f t="shared" si="7"/>
        <v>0</v>
      </c>
      <c r="O112" s="368">
        <f t="shared" si="7"/>
        <v>0</v>
      </c>
      <c r="P112" s="368">
        <f>SUM(P101:P110)</f>
        <v>0</v>
      </c>
    </row>
    <row r="113" spans="1:16" x14ac:dyDescent="0.25">
      <c r="A113" s="310"/>
      <c r="B113" s="311"/>
      <c r="C113" s="38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</row>
    <row r="114" spans="1:16" x14ac:dyDescent="0.25">
      <c r="A114" s="352" t="s">
        <v>97</v>
      </c>
      <c r="B114" s="381"/>
      <c r="C114" s="353"/>
      <c r="D114" s="368">
        <f t="shared" ref="D114:O114" si="8">D112+D99+D90+D74</f>
        <v>0</v>
      </c>
      <c r="E114" s="368">
        <f t="shared" si="8"/>
        <v>0</v>
      </c>
      <c r="F114" s="368">
        <f>F112+F99+F90+F74</f>
        <v>0</v>
      </c>
      <c r="G114" s="368">
        <f t="shared" si="8"/>
        <v>0</v>
      </c>
      <c r="H114" s="368">
        <f t="shared" si="8"/>
        <v>0</v>
      </c>
      <c r="I114" s="368">
        <f t="shared" si="8"/>
        <v>0</v>
      </c>
      <c r="J114" s="368">
        <f t="shared" si="8"/>
        <v>0</v>
      </c>
      <c r="K114" s="368">
        <f t="shared" si="8"/>
        <v>0</v>
      </c>
      <c r="L114" s="368">
        <f t="shared" si="8"/>
        <v>0</v>
      </c>
      <c r="M114" s="368">
        <f t="shared" si="8"/>
        <v>0</v>
      </c>
      <c r="N114" s="368">
        <f t="shared" si="8"/>
        <v>0</v>
      </c>
      <c r="O114" s="368">
        <f t="shared" si="8"/>
        <v>0</v>
      </c>
      <c r="P114" s="368">
        <f>SUM(D114:O114)</f>
        <v>0</v>
      </c>
    </row>
    <row r="115" spans="1:16" x14ac:dyDescent="0.25">
      <c r="A115" s="382"/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</row>
    <row r="116" spans="1:16" x14ac:dyDescent="0.25">
      <c r="A116" s="382"/>
      <c r="B116" s="382"/>
      <c r="C116" s="382"/>
      <c r="D116" s="382"/>
      <c r="E116" s="382"/>
      <c r="F116" s="382"/>
      <c r="G116" s="382"/>
      <c r="H116" s="382"/>
      <c r="I116" s="383" t="s">
        <v>101</v>
      </c>
      <c r="J116" s="382"/>
      <c r="K116" s="382"/>
      <c r="L116" s="382"/>
      <c r="M116" s="382"/>
      <c r="N116" s="382"/>
      <c r="O116" s="382"/>
      <c r="P116" s="382"/>
    </row>
    <row r="117" spans="1:16" x14ac:dyDescent="0.25">
      <c r="A117" s="382"/>
      <c r="B117" s="382"/>
      <c r="C117" s="382"/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</row>
    <row r="118" spans="1:16" x14ac:dyDescent="0.25">
      <c r="A118" s="382"/>
      <c r="B118" s="382"/>
      <c r="C118" s="382"/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</row>
    <row r="119" spans="1:16" x14ac:dyDescent="0.25">
      <c r="A119" s="384" t="s">
        <v>78</v>
      </c>
      <c r="B119" s="384"/>
      <c r="C119" s="384"/>
      <c r="D119" s="384"/>
      <c r="E119" s="384"/>
      <c r="F119" s="384"/>
      <c r="G119" s="384"/>
      <c r="H119" s="384"/>
      <c r="I119" s="384"/>
      <c r="J119" s="384"/>
      <c r="K119" s="384"/>
      <c r="L119" s="384"/>
      <c r="M119" s="384"/>
      <c r="N119" s="384"/>
      <c r="O119" s="384"/>
      <c r="P119" s="384"/>
    </row>
    <row r="120" spans="1:16" x14ac:dyDescent="0.25">
      <c r="A120" s="384"/>
      <c r="B120" s="384"/>
      <c r="C120" s="384"/>
      <c r="D120" s="384"/>
      <c r="E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  <c r="P120" s="384"/>
    </row>
    <row r="121" spans="1:16" x14ac:dyDescent="0.25">
      <c r="A121" s="385" t="s">
        <v>102</v>
      </c>
      <c r="B121" s="386"/>
      <c r="C121" s="386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</row>
    <row r="122" spans="1:16" x14ac:dyDescent="0.25">
      <c r="A122" s="387" t="s">
        <v>103</v>
      </c>
      <c r="B122" s="386"/>
      <c r="C122" s="386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</row>
    <row r="123" spans="1:16" x14ac:dyDescent="0.25">
      <c r="A123" s="388"/>
      <c r="B123" s="388"/>
      <c r="C123" s="388"/>
      <c r="D123" s="388"/>
      <c r="E123" s="388"/>
      <c r="F123" s="388"/>
      <c r="G123" s="388"/>
      <c r="H123" s="388"/>
      <c r="I123" s="388"/>
      <c r="J123" s="388"/>
      <c r="K123" s="388"/>
      <c r="L123" s="388"/>
      <c r="M123" s="388"/>
      <c r="N123" s="388"/>
      <c r="O123" s="388"/>
      <c r="P123" s="388"/>
    </row>
    <row r="124" spans="1:16" x14ac:dyDescent="0.25">
      <c r="A124" s="304" t="s">
        <v>12</v>
      </c>
      <c r="B124" s="352" t="s">
        <v>30</v>
      </c>
      <c r="C124" s="353"/>
      <c r="D124" s="354" t="s">
        <v>31</v>
      </c>
      <c r="E124" s="354" t="s">
        <v>32</v>
      </c>
      <c r="F124" s="354" t="s">
        <v>33</v>
      </c>
      <c r="G124" s="354" t="s">
        <v>34</v>
      </c>
      <c r="H124" s="354" t="s">
        <v>35</v>
      </c>
      <c r="I124" s="354" t="s">
        <v>36</v>
      </c>
      <c r="J124" s="354" t="s">
        <v>37</v>
      </c>
      <c r="K124" s="354" t="s">
        <v>38</v>
      </c>
      <c r="L124" s="354" t="s">
        <v>39</v>
      </c>
      <c r="M124" s="354" t="s">
        <v>40</v>
      </c>
      <c r="N124" s="354" t="s">
        <v>41</v>
      </c>
      <c r="O124" s="354" t="s">
        <v>42</v>
      </c>
      <c r="P124" s="355" t="s">
        <v>43</v>
      </c>
    </row>
    <row r="125" spans="1:16" x14ac:dyDescent="0.25">
      <c r="A125" s="309">
        <v>1</v>
      </c>
      <c r="B125" s="356">
        <v>2</v>
      </c>
      <c r="C125" s="356"/>
      <c r="D125" s="309">
        <v>3</v>
      </c>
      <c r="E125" s="309">
        <v>4</v>
      </c>
      <c r="F125" s="309">
        <v>5</v>
      </c>
      <c r="G125" s="309">
        <v>6</v>
      </c>
      <c r="H125" s="309">
        <v>7</v>
      </c>
      <c r="I125" s="309">
        <v>8</v>
      </c>
      <c r="J125" s="309">
        <v>9</v>
      </c>
      <c r="K125" s="309">
        <v>10</v>
      </c>
      <c r="L125" s="309">
        <v>11</v>
      </c>
      <c r="M125" s="309">
        <v>12</v>
      </c>
      <c r="N125" s="309">
        <v>13</v>
      </c>
      <c r="O125" s="309">
        <v>14</v>
      </c>
      <c r="P125" s="309">
        <v>15</v>
      </c>
    </row>
    <row r="126" spans="1:16" x14ac:dyDescent="0.25">
      <c r="A126" s="357" t="s">
        <v>44</v>
      </c>
      <c r="B126" s="358" t="s">
        <v>45</v>
      </c>
      <c r="C126" s="35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</row>
    <row r="127" spans="1:16" x14ac:dyDescent="0.25">
      <c r="A127" s="361"/>
      <c r="B127" s="362">
        <v>1</v>
      </c>
      <c r="C127" s="320" t="s">
        <v>46</v>
      </c>
      <c r="D127" s="256">
        <f>[1]NARMADA!$AY$427</f>
        <v>0</v>
      </c>
      <c r="E127" s="256">
        <f>[1]NARMADA!$AZ$427</f>
        <v>0</v>
      </c>
      <c r="F127" s="256">
        <f>[1]NARMADA!$BA$427</f>
        <v>0</v>
      </c>
      <c r="G127" s="256">
        <f>[1]NARMADA!$BB$427</f>
        <v>0</v>
      </c>
      <c r="H127" s="256">
        <f>[1]NARMADA!$BC$427</f>
        <v>0</v>
      </c>
      <c r="I127" s="256">
        <f>[1]NARMADA!$BD$427</f>
        <v>0</v>
      </c>
      <c r="J127" s="256">
        <f>[1]NARMADA!$BE$427</f>
        <v>0</v>
      </c>
      <c r="K127" s="256">
        <f>[1]NARMADA!$BF$427</f>
        <v>0</v>
      </c>
      <c r="L127" s="256">
        <f>[1]NARMADA!$BG$427</f>
        <v>0</v>
      </c>
      <c r="M127" s="256">
        <f>[1]NARMADA!$BH$427</f>
        <v>0</v>
      </c>
      <c r="N127" s="256">
        <f>[1]NARMADA!$BI$427</f>
        <v>0</v>
      </c>
      <c r="O127" s="256">
        <f>[1]NARMADA!$BJ$427</f>
        <v>0</v>
      </c>
      <c r="P127" s="256">
        <f t="shared" ref="P127:P132" si="9">SUM(D127:O127)</f>
        <v>0</v>
      </c>
    </row>
    <row r="128" spans="1:16" x14ac:dyDescent="0.25">
      <c r="A128" s="361"/>
      <c r="B128" s="362">
        <v>2</v>
      </c>
      <c r="C128" s="320" t="s">
        <v>47</v>
      </c>
      <c r="D128" s="256">
        <f>[1]NARMADA!$AY$428</f>
        <v>0</v>
      </c>
      <c r="E128" s="256">
        <f>[1]NARMADA!$AZ$428</f>
        <v>0</v>
      </c>
      <c r="F128" s="256">
        <f>[1]NARMADA!$BA$428</f>
        <v>0</v>
      </c>
      <c r="G128" s="256">
        <f>[1]NARMADA!$BB$428</f>
        <v>0</v>
      </c>
      <c r="H128" s="256">
        <f>[1]NARMADA!$BC$428</f>
        <v>0</v>
      </c>
      <c r="I128" s="256">
        <f>[1]NARMADA!$BD$428</f>
        <v>0</v>
      </c>
      <c r="J128" s="256">
        <f>[1]NARMADA!$BE$428</f>
        <v>0</v>
      </c>
      <c r="K128" s="256">
        <f>[1]NARMADA!$BF$428</f>
        <v>0</v>
      </c>
      <c r="L128" s="256">
        <f>[1]NARMADA!$BG$428</f>
        <v>0</v>
      </c>
      <c r="M128" s="256">
        <f>[1]NARMADA!$BH$428</f>
        <v>0</v>
      </c>
      <c r="N128" s="256">
        <f>[1]NARMADA!$BI$428</f>
        <v>0</v>
      </c>
      <c r="O128" s="256">
        <f>[1]NARMADA!$BJ$428</f>
        <v>0</v>
      </c>
      <c r="P128" s="256">
        <f t="shared" si="9"/>
        <v>0</v>
      </c>
    </row>
    <row r="129" spans="1:16" x14ac:dyDescent="0.25">
      <c r="A129" s="361"/>
      <c r="B129" s="362">
        <v>3</v>
      </c>
      <c r="C129" s="320" t="s">
        <v>48</v>
      </c>
      <c r="D129" s="256">
        <f>[1]NARMADA!$AY$429</f>
        <v>0</v>
      </c>
      <c r="E129" s="256">
        <f>[1]NARMADA!$AZ$429</f>
        <v>0</v>
      </c>
      <c r="F129" s="256">
        <f>[1]NARMADA!$BA$429</f>
        <v>0</v>
      </c>
      <c r="G129" s="256">
        <f>[1]NARMADA!$BB$429</f>
        <v>0</v>
      </c>
      <c r="H129" s="256">
        <f>[1]NARMADA!$BC$429</f>
        <v>0</v>
      </c>
      <c r="I129" s="256">
        <f>[1]NARMADA!$BD$429</f>
        <v>0</v>
      </c>
      <c r="J129" s="256">
        <f>[1]NARMADA!$BE$429</f>
        <v>0</v>
      </c>
      <c r="K129" s="256">
        <f>[1]NARMADA!$BF$429</f>
        <v>0</v>
      </c>
      <c r="L129" s="256">
        <f>[1]NARMADA!$BG$429</f>
        <v>0</v>
      </c>
      <c r="M129" s="256">
        <f>[1]NARMADA!$BH$429</f>
        <v>0</v>
      </c>
      <c r="N129" s="256">
        <f>[1]NARMADA!$BI$429</f>
        <v>0</v>
      </c>
      <c r="O129" s="256">
        <f>[1]NARMADA!$BJ$429</f>
        <v>0</v>
      </c>
      <c r="P129" s="256">
        <f t="shared" si="9"/>
        <v>0</v>
      </c>
    </row>
    <row r="130" spans="1:16" x14ac:dyDescent="0.25">
      <c r="A130" s="361"/>
      <c r="B130" s="362">
        <v>4</v>
      </c>
      <c r="C130" s="320" t="s">
        <v>49</v>
      </c>
      <c r="D130" s="256">
        <f>[1]NARMADA!$AY$430</f>
        <v>0</v>
      </c>
      <c r="E130" s="256">
        <f>[1]NARMADA!$AZ$430</f>
        <v>0</v>
      </c>
      <c r="F130" s="256">
        <f>[1]NARMADA!$BA$430</f>
        <v>0</v>
      </c>
      <c r="G130" s="256">
        <f>[1]NARMADA!$BB$430</f>
        <v>0</v>
      </c>
      <c r="H130" s="256">
        <f>[1]NARMADA!$BC$430</f>
        <v>0</v>
      </c>
      <c r="I130" s="256">
        <f>[1]NARMADA!$BD$430</f>
        <v>0</v>
      </c>
      <c r="J130" s="256">
        <f>[1]NARMADA!$BE$430</f>
        <v>0</v>
      </c>
      <c r="K130" s="256">
        <f>[1]NARMADA!$BF$430</f>
        <v>0</v>
      </c>
      <c r="L130" s="256">
        <f>[1]NARMADA!$BG$430</f>
        <v>0</v>
      </c>
      <c r="M130" s="256">
        <f>[1]NARMADA!$BH$430</f>
        <v>0</v>
      </c>
      <c r="N130" s="256">
        <f>[1]NARMADA!$BI$430</f>
        <v>0</v>
      </c>
      <c r="O130" s="256">
        <f>[1]NARMADA!$BJ$430</f>
        <v>0</v>
      </c>
      <c r="P130" s="256">
        <f t="shared" si="9"/>
        <v>0</v>
      </c>
    </row>
    <row r="131" spans="1:16" x14ac:dyDescent="0.25">
      <c r="A131" s="361"/>
      <c r="B131" s="362">
        <v>5</v>
      </c>
      <c r="C131" s="320" t="s">
        <v>50</v>
      </c>
      <c r="D131" s="256">
        <f>[1]NARMADA!$AY$431</f>
        <v>0</v>
      </c>
      <c r="E131" s="256">
        <f>[1]NARMADA!$AZ$431</f>
        <v>0</v>
      </c>
      <c r="F131" s="256">
        <f>[1]NARMADA!$BA$431</f>
        <v>0</v>
      </c>
      <c r="G131" s="256">
        <f>[1]NARMADA!$BB$431</f>
        <v>0</v>
      </c>
      <c r="H131" s="256">
        <f>[1]NARMADA!$BC$431</f>
        <v>0</v>
      </c>
      <c r="I131" s="256">
        <f>[1]NARMADA!$BD$431</f>
        <v>0</v>
      </c>
      <c r="J131" s="256">
        <f>[1]NARMADA!$BE$431</f>
        <v>0</v>
      </c>
      <c r="K131" s="256">
        <f>[1]NARMADA!$BF$431</f>
        <v>0</v>
      </c>
      <c r="L131" s="256">
        <f>[1]NARMADA!$BG$431</f>
        <v>0</v>
      </c>
      <c r="M131" s="256">
        <f>[1]NARMADA!$BH$431</f>
        <v>0</v>
      </c>
      <c r="N131" s="256">
        <f>[1]NARMADA!$BI$431</f>
        <v>0</v>
      </c>
      <c r="O131" s="256">
        <f>[1]NARMADA!$BJ$431</f>
        <v>0</v>
      </c>
      <c r="P131" s="256">
        <f t="shared" si="9"/>
        <v>0</v>
      </c>
    </row>
    <row r="132" spans="1:16" x14ac:dyDescent="0.25">
      <c r="A132" s="363"/>
      <c r="B132" s="364">
        <v>6</v>
      </c>
      <c r="C132" s="312" t="s">
        <v>51</v>
      </c>
      <c r="D132" s="256">
        <f>[1]NARMADA!$AY$432</f>
        <v>0</v>
      </c>
      <c r="E132" s="256">
        <f>[1]NARMADA!$AZ$432</f>
        <v>0</v>
      </c>
      <c r="F132" s="256">
        <f>[1]NARMADA!$BA$432</f>
        <v>0</v>
      </c>
      <c r="G132" s="256">
        <f>[1]NARMADA!$BB$432</f>
        <v>0</v>
      </c>
      <c r="H132" s="256">
        <f>[1]NARMADA!$BC$432</f>
        <v>0</v>
      </c>
      <c r="I132" s="256">
        <f>[1]NARMADA!$BD$432</f>
        <v>0</v>
      </c>
      <c r="J132" s="256">
        <f>[1]NARMADA!$BE$432</f>
        <v>0</v>
      </c>
      <c r="K132" s="256">
        <f>[1]NARMADA!$BF$432</f>
        <v>0</v>
      </c>
      <c r="L132" s="256">
        <f>[1]NARMADA!$BG$432</f>
        <v>0</v>
      </c>
      <c r="M132" s="256">
        <f>[1]NARMADA!$BH$432</f>
        <v>0</v>
      </c>
      <c r="N132" s="256">
        <f>[1]NARMADA!$BI$432</f>
        <v>0</v>
      </c>
      <c r="O132" s="256">
        <f>[1]NARMADA!$BJ$432</f>
        <v>0</v>
      </c>
      <c r="P132" s="256">
        <f t="shared" si="9"/>
        <v>0</v>
      </c>
    </row>
    <row r="133" spans="1:16" x14ac:dyDescent="0.25">
      <c r="A133" s="365" t="s">
        <v>52</v>
      </c>
      <c r="B133" s="366"/>
      <c r="C133" s="367"/>
      <c r="D133" s="368">
        <f>SUM(D127:D132)</f>
        <v>0</v>
      </c>
      <c r="E133" s="368">
        <f t="shared" ref="E133:O133" si="10">SUM(E127:E132)</f>
        <v>0</v>
      </c>
      <c r="F133" s="368">
        <f t="shared" si="10"/>
        <v>0</v>
      </c>
      <c r="G133" s="368">
        <f t="shared" si="10"/>
        <v>0</v>
      </c>
      <c r="H133" s="368">
        <f t="shared" si="10"/>
        <v>0</v>
      </c>
      <c r="I133" s="368">
        <f t="shared" si="10"/>
        <v>0</v>
      </c>
      <c r="J133" s="368">
        <f t="shared" si="10"/>
        <v>0</v>
      </c>
      <c r="K133" s="368">
        <f t="shared" si="10"/>
        <v>0</v>
      </c>
      <c r="L133" s="368">
        <f t="shared" si="10"/>
        <v>0</v>
      </c>
      <c r="M133" s="368">
        <f t="shared" si="10"/>
        <v>0</v>
      </c>
      <c r="N133" s="368">
        <f t="shared" si="10"/>
        <v>0</v>
      </c>
      <c r="O133" s="368">
        <f t="shared" si="10"/>
        <v>0</v>
      </c>
      <c r="P133" s="368">
        <f>SUM(D133:O133)</f>
        <v>0</v>
      </c>
    </row>
    <row r="134" spans="1:16" x14ac:dyDescent="0.25">
      <c r="A134" s="369" t="s">
        <v>53</v>
      </c>
      <c r="B134" s="370" t="s">
        <v>54</v>
      </c>
      <c r="C134" s="371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</row>
    <row r="135" spans="1:16" x14ac:dyDescent="0.25">
      <c r="A135" s="361"/>
      <c r="B135" s="362">
        <v>1</v>
      </c>
      <c r="C135" s="320" t="s">
        <v>55</v>
      </c>
      <c r="D135" s="256">
        <f>[1]NARMADA!$AY$435</f>
        <v>0</v>
      </c>
      <c r="E135" s="256">
        <f>[1]NARMADA!$AZ$435</f>
        <v>0</v>
      </c>
      <c r="F135" s="256">
        <f>[1]NARMADA!$BA$435</f>
        <v>0</v>
      </c>
      <c r="G135" s="256">
        <f>[1]NARMADA!$BB$435</f>
        <v>0</v>
      </c>
      <c r="H135" s="256">
        <f>[1]NARMADA!$BC$435</f>
        <v>0</v>
      </c>
      <c r="I135" s="256">
        <f>[1]NARMADA!$BD$435</f>
        <v>0</v>
      </c>
      <c r="J135" s="256">
        <f>[1]NARMADA!$BE$435</f>
        <v>0</v>
      </c>
      <c r="K135" s="256">
        <f>[1]NARMADA!$BF$435</f>
        <v>0</v>
      </c>
      <c r="L135" s="256">
        <f>[1]NARMADA!$BG$435</f>
        <v>0</v>
      </c>
      <c r="M135" s="256">
        <f>[1]NARMADA!$BH$435</f>
        <v>0</v>
      </c>
      <c r="N135" s="256">
        <f>[1]NARMADA!$BI$435</f>
        <v>0</v>
      </c>
      <c r="O135" s="256">
        <f>[1]NARMADA!$BJ$435</f>
        <v>0</v>
      </c>
      <c r="P135" s="256">
        <f>SUM(D135:O135)</f>
        <v>0</v>
      </c>
    </row>
    <row r="136" spans="1:16" x14ac:dyDescent="0.25">
      <c r="A136" s="318"/>
      <c r="B136" s="319">
        <v>2</v>
      </c>
      <c r="C136" s="320" t="s">
        <v>56</v>
      </c>
      <c r="D136" s="256">
        <f>[1]NARMADA!$AY$436</f>
        <v>0</v>
      </c>
      <c r="E136" s="256">
        <f>[1]NARMADA!$AZ$436</f>
        <v>0</v>
      </c>
      <c r="F136" s="256">
        <f>[1]NARMADA!$BA$436</f>
        <v>0</v>
      </c>
      <c r="G136" s="256">
        <f>[1]NARMADA!$BB$436</f>
        <v>0</v>
      </c>
      <c r="H136" s="256">
        <f>[1]NARMADA!$BC$436</f>
        <v>0</v>
      </c>
      <c r="I136" s="256">
        <f>[1]NARMADA!$BD$436</f>
        <v>0</v>
      </c>
      <c r="J136" s="256">
        <f>[1]NARMADA!$BE$436</f>
        <v>0</v>
      </c>
      <c r="K136" s="256">
        <f>[1]NARMADA!$BF$436</f>
        <v>0</v>
      </c>
      <c r="L136" s="256">
        <f>[1]NARMADA!$BG$436</f>
        <v>0</v>
      </c>
      <c r="M136" s="256">
        <f>[1]NARMADA!$BH$436</f>
        <v>0</v>
      </c>
      <c r="N136" s="256">
        <f>[1]NARMADA!$BI$436</f>
        <v>0</v>
      </c>
      <c r="O136" s="256">
        <f>[1]NARMADA!$BJ$436</f>
        <v>0</v>
      </c>
      <c r="P136" s="256">
        <f t="shared" ref="P136:P148" si="11">SUM(D136:O136)</f>
        <v>0</v>
      </c>
    </row>
    <row r="137" spans="1:16" x14ac:dyDescent="0.25">
      <c r="A137" s="361"/>
      <c r="B137" s="362">
        <v>3</v>
      </c>
      <c r="C137" s="320" t="s">
        <v>57</v>
      </c>
      <c r="D137" s="256">
        <f>[1]NARMADA!$AY$437</f>
        <v>0</v>
      </c>
      <c r="E137" s="256">
        <f>[1]NARMADA!$AZ$437</f>
        <v>0</v>
      </c>
      <c r="F137" s="256">
        <f>[1]NARMADA!$BA$437</f>
        <v>0</v>
      </c>
      <c r="G137" s="256">
        <f>[1]NARMADA!$BB$437</f>
        <v>0</v>
      </c>
      <c r="H137" s="256">
        <f>[1]NARMADA!$BC$437</f>
        <v>0</v>
      </c>
      <c r="I137" s="256">
        <f>[1]NARMADA!$BD$437</f>
        <v>0</v>
      </c>
      <c r="J137" s="256">
        <f>[1]NARMADA!$BE$437</f>
        <v>0</v>
      </c>
      <c r="K137" s="256">
        <f>[1]NARMADA!$BF$437</f>
        <v>0</v>
      </c>
      <c r="L137" s="256">
        <f>[1]NARMADA!$BG$437</f>
        <v>0</v>
      </c>
      <c r="M137" s="256">
        <f>[1]NARMADA!$BH$437</f>
        <v>0</v>
      </c>
      <c r="N137" s="256">
        <f>[1]NARMADA!$BI$437</f>
        <v>0</v>
      </c>
      <c r="O137" s="256">
        <f>[1]NARMADA!$BJ$437</f>
        <v>0</v>
      </c>
      <c r="P137" s="256">
        <f t="shared" si="11"/>
        <v>0</v>
      </c>
    </row>
    <row r="138" spans="1:16" x14ac:dyDescent="0.25">
      <c r="A138" s="318"/>
      <c r="B138" s="319">
        <v>4</v>
      </c>
      <c r="C138" s="320" t="s">
        <v>58</v>
      </c>
      <c r="D138" s="256">
        <f>[1]NARMADA!$AY$438</f>
        <v>0</v>
      </c>
      <c r="E138" s="256">
        <f>[1]NARMADA!$AZ$438</f>
        <v>0</v>
      </c>
      <c r="F138" s="256">
        <f>[1]NARMADA!$BA$438</f>
        <v>0</v>
      </c>
      <c r="G138" s="256">
        <f>[1]NARMADA!$BB$438</f>
        <v>0</v>
      </c>
      <c r="H138" s="256">
        <f>[1]NARMADA!$BC$438</f>
        <v>0</v>
      </c>
      <c r="I138" s="256">
        <f>[1]NARMADA!$BD$438</f>
        <v>0</v>
      </c>
      <c r="J138" s="256">
        <f>[1]NARMADA!$BE$438</f>
        <v>0</v>
      </c>
      <c r="K138" s="256">
        <f>[1]NARMADA!$BF$438</f>
        <v>0</v>
      </c>
      <c r="L138" s="256">
        <f>[1]NARMADA!$BG$438</f>
        <v>0</v>
      </c>
      <c r="M138" s="256">
        <f>[1]NARMADA!$BH$438</f>
        <v>0</v>
      </c>
      <c r="N138" s="256">
        <f>[1]NARMADA!$BI$438</f>
        <v>0</v>
      </c>
      <c r="O138" s="256">
        <f>[1]NARMADA!$BJ$438</f>
        <v>0</v>
      </c>
      <c r="P138" s="256">
        <f t="shared" si="11"/>
        <v>0</v>
      </c>
    </row>
    <row r="139" spans="1:16" x14ac:dyDescent="0.25">
      <c r="A139" s="361"/>
      <c r="B139" s="362">
        <v>5</v>
      </c>
      <c r="C139" s="320" t="s">
        <v>59</v>
      </c>
      <c r="D139" s="256">
        <f>[1]NARMADA!$AY$439</f>
        <v>0</v>
      </c>
      <c r="E139" s="256">
        <f>[1]NARMADA!$AZ$439</f>
        <v>0</v>
      </c>
      <c r="F139" s="256">
        <f>[1]NARMADA!$BA$439</f>
        <v>0</v>
      </c>
      <c r="G139" s="256">
        <f>[1]NARMADA!$BB$439</f>
        <v>0</v>
      </c>
      <c r="H139" s="256">
        <f>[1]NARMADA!$BC$439</f>
        <v>0</v>
      </c>
      <c r="I139" s="256">
        <f>[1]NARMADA!$BD$439</f>
        <v>0</v>
      </c>
      <c r="J139" s="256">
        <f>[1]NARMADA!$BE$439</f>
        <v>0</v>
      </c>
      <c r="K139" s="256">
        <f>[1]NARMADA!$BF$439</f>
        <v>0</v>
      </c>
      <c r="L139" s="256">
        <f>[1]NARMADA!$BG$439</f>
        <v>0</v>
      </c>
      <c r="M139" s="256">
        <f>[1]NARMADA!$BH$440</f>
        <v>0</v>
      </c>
      <c r="N139" s="256">
        <f>[1]NARMADA!$BI$439</f>
        <v>0</v>
      </c>
      <c r="O139" s="256">
        <f>[1]NARMADA!$BJ$439</f>
        <v>0</v>
      </c>
      <c r="P139" s="256">
        <f t="shared" si="11"/>
        <v>0</v>
      </c>
    </row>
    <row r="140" spans="1:16" x14ac:dyDescent="0.25">
      <c r="A140" s="318"/>
      <c r="B140" s="319">
        <v>6</v>
      </c>
      <c r="C140" s="320" t="s">
        <v>60</v>
      </c>
      <c r="D140" s="256">
        <f>[1]NARMADA!$AY$440</f>
        <v>0</v>
      </c>
      <c r="E140" s="256">
        <f>[1]NARMADA!$AZ$440</f>
        <v>0</v>
      </c>
      <c r="F140" s="256">
        <f>[1]NARMADA!$BA$440</f>
        <v>0</v>
      </c>
      <c r="G140" s="256">
        <f>[1]NARMADA!$BB$440</f>
        <v>0</v>
      </c>
      <c r="H140" s="256">
        <f>[1]NARMADA!$BC$440</f>
        <v>0</v>
      </c>
      <c r="I140" s="256">
        <f>[1]NARMADA!$BD$440</f>
        <v>0</v>
      </c>
      <c r="J140" s="256">
        <f>[1]NARMADA!$BE$440</f>
        <v>0</v>
      </c>
      <c r="K140" s="256">
        <f>[1]NARMADA!$BF$440</f>
        <v>0</v>
      </c>
      <c r="L140" s="256">
        <f>[1]NARMADA!$BG$440</f>
        <v>0</v>
      </c>
      <c r="M140" s="256">
        <f>[1]NARMADA!$BH$441</f>
        <v>0</v>
      </c>
      <c r="N140" s="256">
        <f>[1]NARMADA!$BI$440</f>
        <v>0</v>
      </c>
      <c r="O140" s="256">
        <f>[1]NARMADA!$BJ$440</f>
        <v>0</v>
      </c>
      <c r="P140" s="256">
        <f t="shared" si="11"/>
        <v>0</v>
      </c>
    </row>
    <row r="141" spans="1:16" x14ac:dyDescent="0.25">
      <c r="A141" s="361"/>
      <c r="B141" s="362">
        <v>7</v>
      </c>
      <c r="C141" s="320" t="s">
        <v>61</v>
      </c>
      <c r="D141" s="256">
        <f>[1]NARMADA!$AY$441</f>
        <v>0</v>
      </c>
      <c r="E141" s="256">
        <f>[1]NARMADA!$AZ$441</f>
        <v>0</v>
      </c>
      <c r="F141" s="256">
        <f>[1]NARMADA!$BA$441</f>
        <v>0</v>
      </c>
      <c r="G141" s="256">
        <f>[1]NARMADA!$BB$441</f>
        <v>0</v>
      </c>
      <c r="H141" s="256">
        <f>[1]NARMADA!$BC$441</f>
        <v>0</v>
      </c>
      <c r="I141" s="256">
        <f>[1]NARMADA!$BD$441</f>
        <v>0</v>
      </c>
      <c r="J141" s="256">
        <f>[1]NARMADA!$BE$441</f>
        <v>0</v>
      </c>
      <c r="K141" s="256">
        <f>[1]NARMADA!$BF$441</f>
        <v>0</v>
      </c>
      <c r="L141" s="256">
        <f>[1]NARMADA!$BG$441</f>
        <v>0</v>
      </c>
      <c r="M141" s="256">
        <f>[1]NARMADA!$BH$442</f>
        <v>0</v>
      </c>
      <c r="N141" s="256">
        <f>[1]NARMADA!$BI$441</f>
        <v>0</v>
      </c>
      <c r="O141" s="256">
        <f>[1]NARMADA!$BJ$441</f>
        <v>0</v>
      </c>
      <c r="P141" s="256">
        <f t="shared" si="11"/>
        <v>0</v>
      </c>
    </row>
    <row r="142" spans="1:16" x14ac:dyDescent="0.25">
      <c r="A142" s="318"/>
      <c r="B142" s="319">
        <v>8</v>
      </c>
      <c r="C142" s="320" t="s">
        <v>62</v>
      </c>
      <c r="D142" s="256">
        <f>[1]NARMADA!$AY$442</f>
        <v>0</v>
      </c>
      <c r="E142" s="256">
        <f>[1]NARMADA!$AZ$442</f>
        <v>0</v>
      </c>
      <c r="F142" s="256">
        <f>[1]NARMADA!$BA$442</f>
        <v>0</v>
      </c>
      <c r="G142" s="256">
        <f>[1]NARMADA!$BB$442</f>
        <v>0</v>
      </c>
      <c r="H142" s="256">
        <f>[1]NARMADA!$BC$442</f>
        <v>0</v>
      </c>
      <c r="I142" s="256">
        <f>[1]NARMADA!$BD$442</f>
        <v>0</v>
      </c>
      <c r="J142" s="256">
        <f>[1]NARMADA!$BE$442</f>
        <v>0</v>
      </c>
      <c r="K142" s="256">
        <f>[1]NARMADA!$BF$442</f>
        <v>0</v>
      </c>
      <c r="L142" s="256">
        <f>[1]NARMADA!$BG$442</f>
        <v>0</v>
      </c>
      <c r="M142" s="256">
        <f>[1]NARMADA!$BH$442</f>
        <v>0</v>
      </c>
      <c r="N142" s="256">
        <f>[1]NARMADA!$BI$442</f>
        <v>0</v>
      </c>
      <c r="O142" s="256">
        <f>[1]NARMADA!$BJ$442</f>
        <v>0</v>
      </c>
      <c r="P142" s="256">
        <f t="shared" si="11"/>
        <v>0</v>
      </c>
    </row>
    <row r="143" spans="1:16" x14ac:dyDescent="0.25">
      <c r="A143" s="361"/>
      <c r="B143" s="362">
        <v>9</v>
      </c>
      <c r="C143" s="320" t="s">
        <v>63</v>
      </c>
      <c r="D143" s="256">
        <f>[1]NARMADA!$AY$443</f>
        <v>0</v>
      </c>
      <c r="E143" s="256">
        <f>[1]NARMADA!$AZ$443</f>
        <v>0</v>
      </c>
      <c r="F143" s="256">
        <f>[1]NARMADA!$BA$443</f>
        <v>0</v>
      </c>
      <c r="G143" s="256">
        <f>[1]NARMADA!$BB$443</f>
        <v>0</v>
      </c>
      <c r="H143" s="256">
        <f>[1]NARMADA!$BC$443</f>
        <v>0</v>
      </c>
      <c r="I143" s="256">
        <f>[1]NARMADA!$BD$443</f>
        <v>0</v>
      </c>
      <c r="J143" s="256">
        <f>[1]NARMADA!$BE$443</f>
        <v>0</v>
      </c>
      <c r="K143" s="256">
        <f>[1]NARMADA!$BF$443</f>
        <v>0</v>
      </c>
      <c r="L143" s="256">
        <f>[1]NARMADA!$BG$443</f>
        <v>0</v>
      </c>
      <c r="M143" s="256">
        <f>[1]NARMADA!$BH$443</f>
        <v>0</v>
      </c>
      <c r="N143" s="256">
        <f>[1]NARMADA!$BI$443</f>
        <v>0</v>
      </c>
      <c r="O143" s="256">
        <f>[1]NARMADA!$BJ$443</f>
        <v>0</v>
      </c>
      <c r="P143" s="256">
        <f t="shared" si="11"/>
        <v>0</v>
      </c>
    </row>
    <row r="144" spans="1:16" x14ac:dyDescent="0.25">
      <c r="A144" s="318"/>
      <c r="B144" s="319">
        <v>10</v>
      </c>
      <c r="C144" s="320" t="s">
        <v>64</v>
      </c>
      <c r="D144" s="256">
        <f>[1]NARMADA!$AY$444</f>
        <v>0</v>
      </c>
      <c r="E144" s="256">
        <f>[1]NARMADA!$AZ$444</f>
        <v>0</v>
      </c>
      <c r="F144" s="256">
        <f>[1]NARMADA!$BA$444</f>
        <v>0</v>
      </c>
      <c r="G144" s="256">
        <f>[1]NARMADA!$BB$444</f>
        <v>0</v>
      </c>
      <c r="H144" s="256">
        <f>[1]NARMADA!$BC$444</f>
        <v>0</v>
      </c>
      <c r="I144" s="256">
        <f>[1]NARMADA!$BD$444</f>
        <v>0</v>
      </c>
      <c r="J144" s="256">
        <f>[1]NARMADA!$BE$444</f>
        <v>0</v>
      </c>
      <c r="K144" s="256">
        <f>[1]NARMADA!$BF$444</f>
        <v>0</v>
      </c>
      <c r="L144" s="256">
        <f>[1]NARMADA!$BG$444</f>
        <v>0</v>
      </c>
      <c r="M144" s="256">
        <f>[1]NARMADA!$BH$444</f>
        <v>0</v>
      </c>
      <c r="N144" s="256">
        <f>[1]NARMADA!$BI$444</f>
        <v>0</v>
      </c>
      <c r="O144" s="256">
        <f>[1]NARMADA!$BJ$444</f>
        <v>0</v>
      </c>
      <c r="P144" s="256">
        <f t="shared" si="11"/>
        <v>0</v>
      </c>
    </row>
    <row r="145" spans="1:16" x14ac:dyDescent="0.25">
      <c r="A145" s="361"/>
      <c r="B145" s="362">
        <v>11</v>
      </c>
      <c r="C145" s="320" t="s">
        <v>65</v>
      </c>
      <c r="D145" s="256">
        <f>[1]NARMADA!$AY$445</f>
        <v>0</v>
      </c>
      <c r="E145" s="256">
        <f>[1]NARMADA!$AZ$445</f>
        <v>0</v>
      </c>
      <c r="F145" s="256">
        <f>[1]NARMADA!$BA$445</f>
        <v>0</v>
      </c>
      <c r="G145" s="256">
        <f>[1]NARMADA!$BB$445</f>
        <v>0</v>
      </c>
      <c r="H145" s="256">
        <f>[1]NARMADA!$BC$445</f>
        <v>0</v>
      </c>
      <c r="I145" s="256">
        <f>[1]NARMADA!$BD$445</f>
        <v>0</v>
      </c>
      <c r="J145" s="256">
        <f>[1]NARMADA!$BE$445</f>
        <v>0</v>
      </c>
      <c r="K145" s="256">
        <f>[1]NARMADA!$BF$445</f>
        <v>0</v>
      </c>
      <c r="L145" s="256">
        <f>[1]NARMADA!$BG$445</f>
        <v>0</v>
      </c>
      <c r="M145" s="256">
        <f>[1]NARMADA!$BH$445</f>
        <v>0</v>
      </c>
      <c r="N145" s="256">
        <f>[1]NARMADA!$BI$445</f>
        <v>0</v>
      </c>
      <c r="O145" s="256">
        <f>[1]NARMADA!$BJ$445</f>
        <v>0</v>
      </c>
      <c r="P145" s="256">
        <f t="shared" si="11"/>
        <v>0</v>
      </c>
    </row>
    <row r="146" spans="1:16" x14ac:dyDescent="0.25">
      <c r="A146" s="318"/>
      <c r="B146" s="319">
        <v>12</v>
      </c>
      <c r="C146" s="320" t="s">
        <v>66</v>
      </c>
      <c r="D146" s="256">
        <f>[1]NARMADA!$AY$446</f>
        <v>0</v>
      </c>
      <c r="E146" s="256">
        <f>[1]NARMADA!$AZ$446</f>
        <v>0</v>
      </c>
      <c r="F146" s="256">
        <f>[1]NARMADA!$BA$446</f>
        <v>0</v>
      </c>
      <c r="G146" s="256">
        <f>[1]NARMADA!$BB$446</f>
        <v>0</v>
      </c>
      <c r="H146" s="256">
        <f>[1]NARMADA!$BC$446</f>
        <v>0</v>
      </c>
      <c r="I146" s="256">
        <f>[1]NARMADA!$BD$446</f>
        <v>0</v>
      </c>
      <c r="J146" s="256">
        <f>[1]NARMADA!$BE$446</f>
        <v>0</v>
      </c>
      <c r="K146" s="256">
        <f>[1]NARMADA!$BF$446</f>
        <v>0</v>
      </c>
      <c r="L146" s="256">
        <f>[1]NARMADA!$BG$446</f>
        <v>0</v>
      </c>
      <c r="M146" s="256">
        <f>[1]NARMADA!$BH$446</f>
        <v>0</v>
      </c>
      <c r="N146" s="256">
        <f>[1]NARMADA!$BI$446</f>
        <v>0</v>
      </c>
      <c r="O146" s="256">
        <f>[1]NARMADA!$BJ$446</f>
        <v>0</v>
      </c>
      <c r="P146" s="256">
        <f t="shared" si="11"/>
        <v>0</v>
      </c>
    </row>
    <row r="147" spans="1:16" x14ac:dyDescent="0.25">
      <c r="A147" s="361"/>
      <c r="B147" s="362">
        <v>13</v>
      </c>
      <c r="C147" s="320" t="s">
        <v>67</v>
      </c>
      <c r="D147" s="256">
        <f>[1]NARMADA!$AY$447</f>
        <v>0</v>
      </c>
      <c r="E147" s="256">
        <f>[1]NARMADA!$AZ$447</f>
        <v>0</v>
      </c>
      <c r="F147" s="256">
        <f>[1]NARMADA!$BA$447</f>
        <v>0</v>
      </c>
      <c r="G147" s="256">
        <f>[1]NARMADA!$BB$447</f>
        <v>0</v>
      </c>
      <c r="H147" s="256">
        <f>[1]NARMADA!$BC$447</f>
        <v>0</v>
      </c>
      <c r="I147" s="256">
        <f>[1]NARMADA!$BD$447</f>
        <v>0</v>
      </c>
      <c r="J147" s="256">
        <f>[1]NARMADA!$BE$447</f>
        <v>0</v>
      </c>
      <c r="K147" s="256">
        <f>[1]NARMADA!$BF$447</f>
        <v>0</v>
      </c>
      <c r="L147" s="256">
        <f>[1]NARMADA!$BG$447</f>
        <v>0</v>
      </c>
      <c r="M147" s="256">
        <f>[1]NARMADA!$BH$447</f>
        <v>0</v>
      </c>
      <c r="N147" s="256">
        <f>[1]NARMADA!$BI$447</f>
        <v>0</v>
      </c>
      <c r="O147" s="256">
        <f>[1]NARMADA!$BJ$447</f>
        <v>0</v>
      </c>
      <c r="P147" s="256">
        <f t="shared" si="11"/>
        <v>0</v>
      </c>
    </row>
    <row r="148" spans="1:16" x14ac:dyDescent="0.25">
      <c r="A148" s="310"/>
      <c r="B148" s="311">
        <v>14</v>
      </c>
      <c r="C148" s="312" t="s">
        <v>68</v>
      </c>
      <c r="D148" s="260">
        <f>[1]NARMADA!$AY$448</f>
        <v>0</v>
      </c>
      <c r="E148" s="260">
        <f>[1]NARMADA!$AZ$448</f>
        <v>0</v>
      </c>
      <c r="F148" s="256">
        <f>[1]NARMADA!$BA$448</f>
        <v>0</v>
      </c>
      <c r="G148" s="256">
        <f>[1]NARMADA!$BB$448</f>
        <v>0</v>
      </c>
      <c r="H148" s="256">
        <f>[1]NARMADA!$BC$448</f>
        <v>0</v>
      </c>
      <c r="I148" s="256">
        <f>[1]NARMADA!$BD$448</f>
        <v>0</v>
      </c>
      <c r="J148" s="256">
        <f>[1]NARMADA!$BE$448</f>
        <v>0</v>
      </c>
      <c r="K148" s="256">
        <f>[1]NARMADA!$BF$448</f>
        <v>0</v>
      </c>
      <c r="L148" s="256">
        <f>[1]NARMADA!$BG$448</f>
        <v>0</v>
      </c>
      <c r="M148" s="256">
        <f>[1]NARMADA!$BH$448</f>
        <v>0</v>
      </c>
      <c r="N148" s="256">
        <f>[1]NARMADA!$BI$448</f>
        <v>0</v>
      </c>
      <c r="O148" s="256">
        <f>[1]NARMADA!$BJ$448</f>
        <v>0</v>
      </c>
      <c r="P148" s="256">
        <f t="shared" si="11"/>
        <v>0</v>
      </c>
    </row>
    <row r="149" spans="1:16" x14ac:dyDescent="0.25">
      <c r="A149" s="365" t="s">
        <v>69</v>
      </c>
      <c r="B149" s="366"/>
      <c r="C149" s="367"/>
      <c r="D149" s="368">
        <f>SUM(D135:D148)</f>
        <v>0</v>
      </c>
      <c r="E149" s="368">
        <f t="shared" ref="E149:O149" si="12">SUM(E135:E148)</f>
        <v>0</v>
      </c>
      <c r="F149" s="368">
        <f t="shared" si="12"/>
        <v>0</v>
      </c>
      <c r="G149" s="368">
        <f t="shared" si="12"/>
        <v>0</v>
      </c>
      <c r="H149" s="368">
        <f t="shared" si="12"/>
        <v>0</v>
      </c>
      <c r="I149" s="368">
        <f t="shared" si="12"/>
        <v>0</v>
      </c>
      <c r="J149" s="368">
        <f t="shared" si="12"/>
        <v>0</v>
      </c>
      <c r="K149" s="368">
        <f t="shared" si="12"/>
        <v>0</v>
      </c>
      <c r="L149" s="368">
        <f t="shared" si="12"/>
        <v>0</v>
      </c>
      <c r="M149" s="368">
        <f t="shared" si="12"/>
        <v>0</v>
      </c>
      <c r="N149" s="368">
        <f t="shared" si="12"/>
        <v>0</v>
      </c>
      <c r="O149" s="368">
        <f t="shared" si="12"/>
        <v>0</v>
      </c>
      <c r="P149" s="368">
        <f>SUM(D149:O149)</f>
        <v>0</v>
      </c>
    </row>
    <row r="150" spans="1:16" x14ac:dyDescent="0.25">
      <c r="A150" s="369" t="s">
        <v>70</v>
      </c>
      <c r="B150" s="370" t="s">
        <v>71</v>
      </c>
      <c r="C150" s="371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</row>
    <row r="151" spans="1:16" x14ac:dyDescent="0.25">
      <c r="A151" s="361"/>
      <c r="B151" s="362">
        <v>1</v>
      </c>
      <c r="C151" s="320" t="s">
        <v>72</v>
      </c>
      <c r="D151" s="256">
        <f>[1]NARMADA!$AY$455</f>
        <v>0</v>
      </c>
      <c r="E151" s="256">
        <f>[1]NARMADA!$AZ$455</f>
        <v>0</v>
      </c>
      <c r="F151" s="256">
        <f>[1]NARMADA!$BA$455</f>
        <v>0</v>
      </c>
      <c r="G151" s="256">
        <f>[1]NARMADA!$BB$455</f>
        <v>0</v>
      </c>
      <c r="H151" s="256">
        <f>[1]NARMADA!$BC$455</f>
        <v>0</v>
      </c>
      <c r="I151" s="256">
        <f>[1]NARMADA!$BD$455</f>
        <v>0</v>
      </c>
      <c r="J151" s="256">
        <f>[1]NARMADA!$BE$455</f>
        <v>0</v>
      </c>
      <c r="K151" s="256">
        <f>[1]NARMADA!$BF$455</f>
        <v>0</v>
      </c>
      <c r="L151" s="256">
        <f>[1]NARMADA!$BG$455</f>
        <v>0</v>
      </c>
      <c r="M151" s="256">
        <f>[1]NARMADA!$BH$455</f>
        <v>0</v>
      </c>
      <c r="N151" s="256">
        <f>[1]NARMADA!$BI$455</f>
        <v>0</v>
      </c>
      <c r="O151" s="256">
        <f>[1]NARMADA!$BJ$455</f>
        <v>0</v>
      </c>
      <c r="P151" s="256">
        <f t="shared" ref="P151:P156" si="13">SUM(D151:O151)</f>
        <v>0</v>
      </c>
    </row>
    <row r="152" spans="1:16" x14ac:dyDescent="0.25">
      <c r="A152" s="318"/>
      <c r="B152" s="319">
        <v>2</v>
      </c>
      <c r="C152" s="320" t="s">
        <v>73</v>
      </c>
      <c r="D152" s="256">
        <f>[1]NARMADA!$AY$456</f>
        <v>0</v>
      </c>
      <c r="E152" s="256">
        <f>[1]NARMADA!$AZ$456</f>
        <v>0</v>
      </c>
      <c r="F152" s="256">
        <f>[1]NARMADA!$BA$456</f>
        <v>0</v>
      </c>
      <c r="G152" s="256">
        <f>[1]NARMADA!$BB$456</f>
        <v>0</v>
      </c>
      <c r="H152" s="256">
        <f>[1]NARMADA!$BC$456</f>
        <v>0</v>
      </c>
      <c r="I152" s="256">
        <f>[1]NARMADA!$BD$456</f>
        <v>0</v>
      </c>
      <c r="J152" s="256">
        <f>[1]NARMADA!$BE$456</f>
        <v>0</v>
      </c>
      <c r="K152" s="256">
        <f>[1]NARMADA!$BF$456</f>
        <v>0</v>
      </c>
      <c r="L152" s="256">
        <f>[1]NARMADA!$BG$456</f>
        <v>0</v>
      </c>
      <c r="M152" s="256">
        <f>[1]NARMADA!$BH$456</f>
        <v>0</v>
      </c>
      <c r="N152" s="256">
        <f>[1]NARMADA!$BI$456</f>
        <v>0</v>
      </c>
      <c r="O152" s="256">
        <f>[1]NARMADA!$BJ$456</f>
        <v>0</v>
      </c>
      <c r="P152" s="256">
        <f t="shared" si="13"/>
        <v>0</v>
      </c>
    </row>
    <row r="153" spans="1:16" x14ac:dyDescent="0.25">
      <c r="A153" s="361"/>
      <c r="B153" s="362">
        <v>3</v>
      </c>
      <c r="C153" s="320" t="s">
        <v>74</v>
      </c>
      <c r="D153" s="256">
        <f>[1]NARMADA!$AY$457</f>
        <v>0</v>
      </c>
      <c r="E153" s="256">
        <f>[1]NARMADA!$AZ$457</f>
        <v>0</v>
      </c>
      <c r="F153" s="256">
        <f>[1]NARMADA!$BA$457</f>
        <v>0</v>
      </c>
      <c r="G153" s="256">
        <f>[1]NARMADA!$BB$457</f>
        <v>0</v>
      </c>
      <c r="H153" s="256">
        <f>[1]NARMADA!$BC$457</f>
        <v>0</v>
      </c>
      <c r="I153" s="256">
        <f>[1]NARMADA!$BD$457</f>
        <v>0</v>
      </c>
      <c r="J153" s="256">
        <f>[1]NARMADA!$BE$457</f>
        <v>0</v>
      </c>
      <c r="K153" s="256">
        <f>[1]NARMADA!$BF$457</f>
        <v>0</v>
      </c>
      <c r="L153" s="256">
        <f>[1]NARMADA!$BG$457</f>
        <v>0</v>
      </c>
      <c r="M153" s="256">
        <f>[1]NARMADA!$BH$457</f>
        <v>0</v>
      </c>
      <c r="N153" s="256">
        <f>[1]NARMADA!$BI$457</f>
        <v>0</v>
      </c>
      <c r="O153" s="256">
        <f>[1]NARMADA!$BJ$457</f>
        <v>0</v>
      </c>
      <c r="P153" s="256">
        <f t="shared" si="13"/>
        <v>0</v>
      </c>
    </row>
    <row r="154" spans="1:16" x14ac:dyDescent="0.25">
      <c r="A154" s="318"/>
      <c r="B154" s="319">
        <v>4</v>
      </c>
      <c r="C154" s="320" t="s">
        <v>75</v>
      </c>
      <c r="D154" s="256">
        <f>[1]NARMADA!$AY$458</f>
        <v>0</v>
      </c>
      <c r="E154" s="256">
        <f>[1]NARMADA!$AZ$458</f>
        <v>0</v>
      </c>
      <c r="F154" s="256">
        <f>[1]NARMADA!$BA$458</f>
        <v>0</v>
      </c>
      <c r="G154" s="256">
        <f>[1]NARMADA!$BB$458</f>
        <v>0</v>
      </c>
      <c r="H154" s="256">
        <f>[1]NARMADA!$BC$458</f>
        <v>0</v>
      </c>
      <c r="I154" s="256">
        <f>[1]NARMADA!$BD$458</f>
        <v>0</v>
      </c>
      <c r="J154" s="256">
        <f>[1]NARMADA!$BE$458</f>
        <v>0</v>
      </c>
      <c r="K154" s="256">
        <f>[1]NARMADA!$BF$458</f>
        <v>0</v>
      </c>
      <c r="L154" s="256">
        <f>[1]NARMADA!$BG$458</f>
        <v>0</v>
      </c>
      <c r="M154" s="256">
        <f>[1]NARMADA!$BH$458</f>
        <v>0</v>
      </c>
      <c r="N154" s="256">
        <f>[1]NARMADA!$BI$458</f>
        <v>0</v>
      </c>
      <c r="O154" s="256">
        <f>[1]NARMADA!$BJ$458</f>
        <v>0</v>
      </c>
      <c r="P154" s="256">
        <f t="shared" si="13"/>
        <v>0</v>
      </c>
    </row>
    <row r="155" spans="1:16" x14ac:dyDescent="0.25">
      <c r="A155" s="335"/>
      <c r="B155" s="336">
        <v>5</v>
      </c>
      <c r="C155" s="372" t="s">
        <v>76</v>
      </c>
      <c r="D155" s="256">
        <f>[1]NARMADA!$AY$459</f>
        <v>0</v>
      </c>
      <c r="E155" s="256">
        <f>[1]NARMADA!$AZ$459</f>
        <v>0</v>
      </c>
      <c r="F155" s="256">
        <f>[1]NARMADA!$BA$459</f>
        <v>0</v>
      </c>
      <c r="G155" s="256">
        <f>[1]NARMADA!$BB$459</f>
        <v>0</v>
      </c>
      <c r="H155" s="256">
        <f>[1]NARMADA!$BC$459</f>
        <v>0</v>
      </c>
      <c r="I155" s="256">
        <f>[1]NARMADA!$BD$459</f>
        <v>0</v>
      </c>
      <c r="J155" s="256">
        <f>[1]NARMADA!$BE$459</f>
        <v>0</v>
      </c>
      <c r="K155" s="256">
        <f>[1]NARMADA!$BF$459</f>
        <v>0</v>
      </c>
      <c r="L155" s="256">
        <f>[1]NARMADA!$BG$459</f>
        <v>0</v>
      </c>
      <c r="M155" s="256">
        <f>[1]NARMADA!$BH$459</f>
        <v>0</v>
      </c>
      <c r="N155" s="256">
        <f>[1]NARMADA!$BI$459</f>
        <v>0</v>
      </c>
      <c r="O155" s="256">
        <f>[1]NARMADA!$BJ$459</f>
        <v>0</v>
      </c>
      <c r="P155" s="256">
        <f t="shared" si="13"/>
        <v>0</v>
      </c>
    </row>
    <row r="156" spans="1:16" x14ac:dyDescent="0.25">
      <c r="A156" s="373"/>
      <c r="B156" s="374">
        <v>6</v>
      </c>
      <c r="C156" s="375" t="s">
        <v>77</v>
      </c>
      <c r="D156" s="376"/>
      <c r="E156" s="376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</row>
    <row r="157" spans="1:16" x14ac:dyDescent="0.25">
      <c r="A157" s="377"/>
      <c r="B157" s="378"/>
      <c r="C157" s="379"/>
      <c r="D157" s="280"/>
      <c r="E157" s="280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</row>
    <row r="158" spans="1:16" x14ac:dyDescent="0.25">
      <c r="A158" s="365" t="s">
        <v>82</v>
      </c>
      <c r="B158" s="366"/>
      <c r="C158" s="367"/>
      <c r="D158" s="368">
        <f>SUM(D151:D155)</f>
        <v>0</v>
      </c>
      <c r="E158" s="368">
        <f t="shared" ref="E158:O158" si="14">SUM(E151:E155)</f>
        <v>0</v>
      </c>
      <c r="F158" s="368">
        <f t="shared" si="14"/>
        <v>0</v>
      </c>
      <c r="G158" s="368">
        <f t="shared" si="14"/>
        <v>0</v>
      </c>
      <c r="H158" s="368">
        <f t="shared" si="14"/>
        <v>0</v>
      </c>
      <c r="I158" s="368">
        <f t="shared" si="14"/>
        <v>0</v>
      </c>
      <c r="J158" s="368">
        <f t="shared" si="14"/>
        <v>0</v>
      </c>
      <c r="K158" s="368">
        <f t="shared" si="14"/>
        <v>0</v>
      </c>
      <c r="L158" s="368">
        <f t="shared" si="14"/>
        <v>0</v>
      </c>
      <c r="M158" s="368">
        <f t="shared" si="14"/>
        <v>0</v>
      </c>
      <c r="N158" s="368">
        <f t="shared" si="14"/>
        <v>0</v>
      </c>
      <c r="O158" s="368">
        <f t="shared" si="14"/>
        <v>0</v>
      </c>
      <c r="P158" s="368">
        <f>SUM(D158:O158)</f>
        <v>0</v>
      </c>
    </row>
    <row r="159" spans="1:16" x14ac:dyDescent="0.25">
      <c r="A159" s="369" t="s">
        <v>83</v>
      </c>
      <c r="B159" s="370" t="s">
        <v>84</v>
      </c>
      <c r="C159" s="371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</row>
    <row r="160" spans="1:16" x14ac:dyDescent="0.25">
      <c r="A160" s="318" t="s">
        <v>81</v>
      </c>
      <c r="B160" s="319">
        <v>1</v>
      </c>
      <c r="C160" s="320" t="s">
        <v>85</v>
      </c>
      <c r="D160" s="256">
        <f>[1]NARMADA!$AY$464</f>
        <v>0</v>
      </c>
      <c r="E160" s="256">
        <f>[1]NARMADA!$AZ$464</f>
        <v>0</v>
      </c>
      <c r="F160" s="256">
        <f>[1]NARMADA!$BA$464</f>
        <v>0</v>
      </c>
      <c r="G160" s="256">
        <f>[1]NARMADA!$BB$464</f>
        <v>0</v>
      </c>
      <c r="H160" s="256">
        <f>[1]NARMADA!$BC$464</f>
        <v>0</v>
      </c>
      <c r="I160" s="256">
        <f>[1]NARMADA!$BD$464</f>
        <v>0</v>
      </c>
      <c r="J160" s="256">
        <f>[1]NARMADA!$BE$464</f>
        <v>0</v>
      </c>
      <c r="K160" s="256">
        <f>[1]NARMADA!$BF$464</f>
        <v>0</v>
      </c>
      <c r="L160" s="256">
        <f>[1]NARMADA!$BG$464</f>
        <v>0</v>
      </c>
      <c r="M160" s="256">
        <f>[1]NARMADA!$BH$464</f>
        <v>0</v>
      </c>
      <c r="N160" s="256">
        <f>[1]NARMADA!$BI$464</f>
        <v>0</v>
      </c>
      <c r="O160" s="256">
        <f>[1]NARMADA!$BJ$464</f>
        <v>0</v>
      </c>
      <c r="P160" s="256">
        <f>SUM(D160:O160)</f>
        <v>0</v>
      </c>
    </row>
    <row r="161" spans="1:16" x14ac:dyDescent="0.25">
      <c r="A161" s="318" t="s">
        <v>81</v>
      </c>
      <c r="B161" s="319">
        <v>2</v>
      </c>
      <c r="C161" s="320" t="s">
        <v>86</v>
      </c>
      <c r="D161" s="256">
        <f>[1]NARMADA!$AY$465</f>
        <v>0</v>
      </c>
      <c r="E161" s="256">
        <f>[1]NARMADA!$AZ$465</f>
        <v>0</v>
      </c>
      <c r="F161" s="256">
        <f>[1]NARMADA!$BA$465</f>
        <v>0</v>
      </c>
      <c r="G161" s="256">
        <f>[1]NARMADA!$BB$465</f>
        <v>0</v>
      </c>
      <c r="H161" s="256">
        <f>[1]NARMADA!$BC$465</f>
        <v>0</v>
      </c>
      <c r="I161" s="256">
        <f>[1]NARMADA!$BD$465</f>
        <v>0</v>
      </c>
      <c r="J161" s="256">
        <f>[1]NARMADA!$BE$465</f>
        <v>0</v>
      </c>
      <c r="K161" s="256">
        <f>[1]NARMADA!$BF$465</f>
        <v>0</v>
      </c>
      <c r="L161" s="256">
        <f>[1]NARMADA!$BG$465</f>
        <v>0</v>
      </c>
      <c r="M161" s="256">
        <f>[1]NARMADA!$BH$465</f>
        <v>0</v>
      </c>
      <c r="N161" s="256">
        <f>[1]NARMADA!$BI$465</f>
        <v>0</v>
      </c>
      <c r="O161" s="256">
        <f>[1]NARMADA!$BJ$465</f>
        <v>0</v>
      </c>
      <c r="P161" s="256">
        <f t="shared" ref="P161:P170" si="15">SUM(D161:O161)</f>
        <v>0</v>
      </c>
    </row>
    <row r="162" spans="1:16" x14ac:dyDescent="0.25">
      <c r="A162" s="318" t="s">
        <v>81</v>
      </c>
      <c r="B162" s="319">
        <v>3</v>
      </c>
      <c r="C162" s="320" t="s">
        <v>87</v>
      </c>
      <c r="D162" s="256">
        <f>[1]NARMADA!$AY$466</f>
        <v>0</v>
      </c>
      <c r="E162" s="256">
        <f>[1]NARMADA!$AZ$466</f>
        <v>0</v>
      </c>
      <c r="F162" s="256">
        <f>[1]NARMADA!$BA$466</f>
        <v>0</v>
      </c>
      <c r="G162" s="256">
        <f>[1]NARMADA!$BB$466</f>
        <v>0</v>
      </c>
      <c r="H162" s="256">
        <f>[1]NARMADA!$BC$466</f>
        <v>0</v>
      </c>
      <c r="I162" s="256">
        <f>[1]NARMADA!$BD$466</f>
        <v>0</v>
      </c>
      <c r="J162" s="256">
        <f>[1]NARMADA!$BE$466</f>
        <v>0</v>
      </c>
      <c r="K162" s="256">
        <f>[1]NARMADA!$BF$466</f>
        <v>0</v>
      </c>
      <c r="L162" s="256">
        <f>[1]NARMADA!$BG$466</f>
        <v>0</v>
      </c>
      <c r="M162" s="256">
        <f>[1]NARMADA!$BH$466</f>
        <v>0</v>
      </c>
      <c r="N162" s="256">
        <f>[1]NARMADA!$BI$466</f>
        <v>0</v>
      </c>
      <c r="O162" s="256">
        <f>[1]NARMADA!$BJ$466</f>
        <v>0</v>
      </c>
      <c r="P162" s="256">
        <f t="shared" si="15"/>
        <v>0</v>
      </c>
    </row>
    <row r="163" spans="1:16" x14ac:dyDescent="0.25">
      <c r="A163" s="318"/>
      <c r="B163" s="319">
        <v>4</v>
      </c>
      <c r="C163" s="320" t="s">
        <v>88</v>
      </c>
      <c r="D163" s="256">
        <f>[1]NARMADA!$AY$467</f>
        <v>0</v>
      </c>
      <c r="E163" s="256">
        <f>[1]NARMADA!$AZ$467</f>
        <v>0</v>
      </c>
      <c r="F163" s="256">
        <f>[1]NARMADA!$BA$467</f>
        <v>0</v>
      </c>
      <c r="G163" s="256">
        <f>[1]NARMADA!$BB$467</f>
        <v>0</v>
      </c>
      <c r="H163" s="256">
        <f>[1]NARMADA!$BC$467</f>
        <v>0</v>
      </c>
      <c r="I163" s="256">
        <f>[1]NARMADA!$BD$467</f>
        <v>0</v>
      </c>
      <c r="J163" s="256">
        <f>[1]NARMADA!$BE$467</f>
        <v>0</v>
      </c>
      <c r="K163" s="256">
        <f>[1]NARMADA!$BF$467</f>
        <v>0</v>
      </c>
      <c r="L163" s="256">
        <f>[1]NARMADA!$BG$467</f>
        <v>0</v>
      </c>
      <c r="M163" s="256">
        <f>[1]NARMADA!$BH$467</f>
        <v>0</v>
      </c>
      <c r="N163" s="256">
        <f>[1]NARMADA!$BI$467</f>
        <v>0</v>
      </c>
      <c r="O163" s="256">
        <f>[1]NARMADA!$BJ$467</f>
        <v>0</v>
      </c>
      <c r="P163" s="256">
        <f t="shared" si="15"/>
        <v>0</v>
      </c>
    </row>
    <row r="164" spans="1:16" x14ac:dyDescent="0.25">
      <c r="A164" s="318"/>
      <c r="B164" s="319">
        <v>5</v>
      </c>
      <c r="C164" s="320" t="s">
        <v>89</v>
      </c>
      <c r="D164" s="256">
        <f>[1]NARMADA!$AY$468</f>
        <v>0</v>
      </c>
      <c r="E164" s="256">
        <f>[1]NARMADA!$AZ$468</f>
        <v>0</v>
      </c>
      <c r="F164" s="256">
        <f>[1]NARMADA!$BA$468</f>
        <v>0</v>
      </c>
      <c r="G164" s="256">
        <f>[1]NARMADA!$BB$468</f>
        <v>0</v>
      </c>
      <c r="H164" s="256">
        <f>[1]NARMADA!$BC$468</f>
        <v>0</v>
      </c>
      <c r="I164" s="256">
        <f>[1]NARMADA!$BD$468</f>
        <v>0</v>
      </c>
      <c r="J164" s="256">
        <f>[1]NARMADA!$BE$468</f>
        <v>0</v>
      </c>
      <c r="K164" s="256">
        <f>[1]NARMADA!$BF$468</f>
        <v>0</v>
      </c>
      <c r="L164" s="256">
        <f>[1]NARMADA!$BG$468</f>
        <v>0</v>
      </c>
      <c r="M164" s="256">
        <f>[1]NARMADA!$BH$468</f>
        <v>0</v>
      </c>
      <c r="N164" s="256">
        <f>[1]NARMADA!$BI$468</f>
        <v>0</v>
      </c>
      <c r="O164" s="256">
        <f>[1]NARMADA!$BJ$468</f>
        <v>0</v>
      </c>
      <c r="P164" s="256">
        <f t="shared" si="15"/>
        <v>0</v>
      </c>
    </row>
    <row r="165" spans="1:16" x14ac:dyDescent="0.25">
      <c r="A165" s="318"/>
      <c r="B165" s="319">
        <v>6</v>
      </c>
      <c r="C165" s="320" t="s">
        <v>90</v>
      </c>
      <c r="D165" s="256">
        <f>[1]NARMADA!$AY$469</f>
        <v>0</v>
      </c>
      <c r="E165" s="256">
        <f>[1]NARMADA!$AZ$469</f>
        <v>0</v>
      </c>
      <c r="F165" s="256">
        <f>[1]NARMADA!$BA$469</f>
        <v>0</v>
      </c>
      <c r="G165" s="256">
        <f>[1]NARMADA!$BB$469</f>
        <v>0</v>
      </c>
      <c r="H165" s="256">
        <f>[1]NARMADA!$BC$469</f>
        <v>0</v>
      </c>
      <c r="I165" s="256">
        <f>[1]NARMADA!$BD$469</f>
        <v>0</v>
      </c>
      <c r="J165" s="256">
        <f>[1]NARMADA!$BE$469</f>
        <v>0</v>
      </c>
      <c r="K165" s="256">
        <f>[1]NARMADA!$BF$469</f>
        <v>0</v>
      </c>
      <c r="L165" s="256">
        <f>[1]NARMADA!$BG$469</f>
        <v>0</v>
      </c>
      <c r="M165" s="256">
        <f>[1]NARMADA!$BH$469</f>
        <v>0</v>
      </c>
      <c r="N165" s="256">
        <f>[1]NARMADA!$BI$469</f>
        <v>0</v>
      </c>
      <c r="O165" s="256">
        <f>[1]NARMADA!$BJ$469</f>
        <v>0</v>
      </c>
      <c r="P165" s="256">
        <f t="shared" si="15"/>
        <v>0</v>
      </c>
    </row>
    <row r="166" spans="1:16" x14ac:dyDescent="0.25">
      <c r="A166" s="318"/>
      <c r="B166" s="319">
        <v>7</v>
      </c>
      <c r="C166" s="320" t="s">
        <v>91</v>
      </c>
      <c r="D166" s="256">
        <f>[1]NARMADA!$AY$470</f>
        <v>0</v>
      </c>
      <c r="E166" s="256">
        <f>[1]NARMADA!$AZ$470</f>
        <v>0</v>
      </c>
      <c r="F166" s="256">
        <f>[1]NARMADA!$BA$470</f>
        <v>0</v>
      </c>
      <c r="G166" s="256">
        <f>[1]NARMADA!$BB$470</f>
        <v>0</v>
      </c>
      <c r="H166" s="256">
        <f>[1]NARMADA!$BC$470</f>
        <v>0</v>
      </c>
      <c r="I166" s="256">
        <f>[1]NARMADA!$BD$470</f>
        <v>0</v>
      </c>
      <c r="J166" s="256">
        <f>[1]NARMADA!$BE$470</f>
        <v>0</v>
      </c>
      <c r="K166" s="256">
        <f>[1]NARMADA!$BF$470</f>
        <v>0</v>
      </c>
      <c r="L166" s="256">
        <f>[1]NARMADA!$BG$470</f>
        <v>0</v>
      </c>
      <c r="M166" s="256">
        <f>[1]NARMADA!$BH$470</f>
        <v>0</v>
      </c>
      <c r="N166" s="256">
        <f>[1]NARMADA!$BI$470</f>
        <v>0</v>
      </c>
      <c r="O166" s="256">
        <f>[1]NARMADA!$BJ$470</f>
        <v>0</v>
      </c>
      <c r="P166" s="256">
        <f t="shared" si="15"/>
        <v>0</v>
      </c>
    </row>
    <row r="167" spans="1:16" x14ac:dyDescent="0.25">
      <c r="A167" s="318"/>
      <c r="B167" s="319">
        <v>8</v>
      </c>
      <c r="C167" s="320" t="s">
        <v>92</v>
      </c>
      <c r="D167" s="256">
        <f>[1]NARMADA!$AY$471</f>
        <v>0</v>
      </c>
      <c r="E167" s="256">
        <f>[1]NARMADA!$AZ$471</f>
        <v>0</v>
      </c>
      <c r="F167" s="256">
        <f>[1]NARMADA!$BA$471</f>
        <v>0</v>
      </c>
      <c r="G167" s="256">
        <f>[1]NARMADA!$BB$471</f>
        <v>0</v>
      </c>
      <c r="H167" s="256">
        <f>[1]NARMADA!$BC$471</f>
        <v>0</v>
      </c>
      <c r="I167" s="256">
        <f>[1]NARMADA!$BD$471</f>
        <v>0</v>
      </c>
      <c r="J167" s="256">
        <f>[1]NARMADA!$BE$471</f>
        <v>0</v>
      </c>
      <c r="K167" s="256">
        <f>[1]NARMADA!$BF$471</f>
        <v>0</v>
      </c>
      <c r="L167" s="256">
        <f>[1]NARMADA!$BG$471</f>
        <v>0</v>
      </c>
      <c r="M167" s="256">
        <f>[1]NARMADA!$BH$471</f>
        <v>0</v>
      </c>
      <c r="N167" s="256">
        <f>[1]NARMADA!$BI$471</f>
        <v>0</v>
      </c>
      <c r="O167" s="256">
        <f>[1]NARMADA!$BJ$471</f>
        <v>0</v>
      </c>
      <c r="P167" s="256">
        <f t="shared" si="15"/>
        <v>0</v>
      </c>
    </row>
    <row r="168" spans="1:16" x14ac:dyDescent="0.25">
      <c r="A168" s="318"/>
      <c r="B168" s="319">
        <v>9</v>
      </c>
      <c r="C168" s="320" t="s">
        <v>93</v>
      </c>
      <c r="D168" s="256">
        <f>[1]NARMADA!$AY$472</f>
        <v>0</v>
      </c>
      <c r="E168" s="256">
        <f>[1]NARMADA!$AZ$472</f>
        <v>0</v>
      </c>
      <c r="F168" s="256">
        <f>[1]NARMADA!$BA$472</f>
        <v>0</v>
      </c>
      <c r="G168" s="256">
        <f>[1]NARMADA!$BB$472</f>
        <v>0</v>
      </c>
      <c r="H168" s="256">
        <f>[1]NARMADA!$BC$472</f>
        <v>0</v>
      </c>
      <c r="I168" s="256">
        <f>[1]NARMADA!$BD$472</f>
        <v>0</v>
      </c>
      <c r="J168" s="256">
        <f>[1]NARMADA!$BE$472</f>
        <v>0</v>
      </c>
      <c r="K168" s="256">
        <f>[1]NARMADA!$BF$472</f>
        <v>0</v>
      </c>
      <c r="L168" s="256">
        <f>[1]NARMADA!$BG$472</f>
        <v>0</v>
      </c>
      <c r="M168" s="256">
        <f>[1]NARMADA!$BH$472</f>
        <v>0</v>
      </c>
      <c r="N168" s="256">
        <f>[1]NARMADA!$BI$472</f>
        <v>0</v>
      </c>
      <c r="O168" s="256">
        <f>[1]NARMADA!$BJ$472</f>
        <v>0</v>
      </c>
      <c r="P168" s="256">
        <f t="shared" si="15"/>
        <v>0</v>
      </c>
    </row>
    <row r="169" spans="1:16" x14ac:dyDescent="0.25">
      <c r="A169" s="318"/>
      <c r="B169" s="319">
        <v>10</v>
      </c>
      <c r="C169" s="320" t="s">
        <v>94</v>
      </c>
      <c r="D169" s="256">
        <f>[1]NARMADA!$AY$473</f>
        <v>0</v>
      </c>
      <c r="E169" s="256">
        <f>[1]NARMADA!$AZ$473</f>
        <v>0</v>
      </c>
      <c r="F169" s="256">
        <f>[1]NARMADA!$BA$473</f>
        <v>0</v>
      </c>
      <c r="G169" s="256">
        <f>[1]NARMADA!$BB$473</f>
        <v>0</v>
      </c>
      <c r="H169" s="256">
        <f>[1]NARMADA!$BC$473</f>
        <v>0</v>
      </c>
      <c r="I169" s="256">
        <f>[1]NARMADA!$BD$473</f>
        <v>0</v>
      </c>
      <c r="J169" s="256">
        <f>[1]NARMADA!$BE$473</f>
        <v>0</v>
      </c>
      <c r="K169" s="256">
        <f>[1]NARMADA!$BF$473</f>
        <v>0</v>
      </c>
      <c r="L169" s="256">
        <f>[1]NARMADA!$BG$473</f>
        <v>0</v>
      </c>
      <c r="M169" s="256">
        <f>[1]NARMADA!$BH$473</f>
        <v>0</v>
      </c>
      <c r="N169" s="256">
        <f>[1]NARMADA!$BI$473</f>
        <v>0</v>
      </c>
      <c r="O169" s="256">
        <f>[1]NARMADA!$BJ$473</f>
        <v>0</v>
      </c>
      <c r="P169" s="256">
        <f t="shared" si="15"/>
        <v>0</v>
      </c>
    </row>
    <row r="170" spans="1:16" x14ac:dyDescent="0.25">
      <c r="A170" s="311"/>
      <c r="B170" s="336">
        <v>11</v>
      </c>
      <c r="C170" s="312" t="s">
        <v>95</v>
      </c>
      <c r="D170" s="256">
        <f>[1]NARMADA!$AY$474</f>
        <v>0</v>
      </c>
      <c r="E170" s="256">
        <f>[1]NARMADA!$AZ$474</f>
        <v>0</v>
      </c>
      <c r="F170" s="256">
        <f>[1]NARMADA!$BA$474</f>
        <v>0</v>
      </c>
      <c r="G170" s="256">
        <f>[1]NARMADA!$BB$474</f>
        <v>0</v>
      </c>
      <c r="H170" s="256">
        <f>[1]NARMADA!$BC$474</f>
        <v>0</v>
      </c>
      <c r="I170" s="256">
        <f>[1]NARMADA!$BD$474</f>
        <v>0</v>
      </c>
      <c r="J170" s="256">
        <f>[1]NARMADA!$BE$474</f>
        <v>0</v>
      </c>
      <c r="K170" s="256">
        <f>[1]NARMADA!$BF$474</f>
        <v>0</v>
      </c>
      <c r="L170" s="256">
        <f>[1]NARMADA!$BG$474</f>
        <v>0</v>
      </c>
      <c r="M170" s="256">
        <f>[1]NARMADA!$BH$474</f>
        <v>0</v>
      </c>
      <c r="N170" s="256">
        <f>[1]NARMADA!$BI$474</f>
        <v>0</v>
      </c>
      <c r="O170" s="256">
        <f>[1]NARMADA!$BJ$474</f>
        <v>0</v>
      </c>
      <c r="P170" s="256">
        <f t="shared" si="15"/>
        <v>0</v>
      </c>
    </row>
    <row r="171" spans="1:16" x14ac:dyDescent="0.25">
      <c r="A171" s="365" t="s">
        <v>96</v>
      </c>
      <c r="B171" s="366"/>
      <c r="C171" s="367"/>
      <c r="D171" s="368">
        <f>SUM(D160:D169)</f>
        <v>0</v>
      </c>
      <c r="E171" s="368">
        <f t="shared" ref="E171:O171" si="16">SUM(E160:E169)</f>
        <v>0</v>
      </c>
      <c r="F171" s="368">
        <f t="shared" si="16"/>
        <v>0</v>
      </c>
      <c r="G171" s="368">
        <f t="shared" si="16"/>
        <v>0</v>
      </c>
      <c r="H171" s="368">
        <f t="shared" si="16"/>
        <v>0</v>
      </c>
      <c r="I171" s="368">
        <f t="shared" si="16"/>
        <v>0</v>
      </c>
      <c r="J171" s="368">
        <f t="shared" si="16"/>
        <v>0</v>
      </c>
      <c r="K171" s="368">
        <f t="shared" si="16"/>
        <v>0</v>
      </c>
      <c r="L171" s="368">
        <f t="shared" si="16"/>
        <v>0</v>
      </c>
      <c r="M171" s="368">
        <f t="shared" si="16"/>
        <v>0</v>
      </c>
      <c r="N171" s="368">
        <f t="shared" si="16"/>
        <v>0</v>
      </c>
      <c r="O171" s="368">
        <f t="shared" si="16"/>
        <v>0</v>
      </c>
      <c r="P171" s="368">
        <f>SUM(P160:P169)</f>
        <v>0</v>
      </c>
    </row>
    <row r="172" spans="1:16" x14ac:dyDescent="0.25">
      <c r="A172" s="310"/>
      <c r="B172" s="311"/>
      <c r="C172" s="38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</row>
    <row r="173" spans="1:16" x14ac:dyDescent="0.25">
      <c r="A173" s="352" t="s">
        <v>97</v>
      </c>
      <c r="B173" s="381"/>
      <c r="C173" s="353"/>
      <c r="D173" s="368">
        <f t="shared" ref="D173:O173" si="17">D171+D158+D149+D133</f>
        <v>0</v>
      </c>
      <c r="E173" s="368">
        <f t="shared" si="17"/>
        <v>0</v>
      </c>
      <c r="F173" s="368">
        <f t="shared" si="17"/>
        <v>0</v>
      </c>
      <c r="G173" s="368">
        <f t="shared" si="17"/>
        <v>0</v>
      </c>
      <c r="H173" s="368">
        <f t="shared" si="17"/>
        <v>0</v>
      </c>
      <c r="I173" s="368">
        <f t="shared" si="17"/>
        <v>0</v>
      </c>
      <c r="J173" s="368">
        <f t="shared" si="17"/>
        <v>0</v>
      </c>
      <c r="K173" s="368">
        <f t="shared" si="17"/>
        <v>0</v>
      </c>
      <c r="L173" s="368">
        <f t="shared" si="17"/>
        <v>0</v>
      </c>
      <c r="M173" s="368">
        <f t="shared" si="17"/>
        <v>0</v>
      </c>
      <c r="N173" s="368">
        <f t="shared" si="17"/>
        <v>0</v>
      </c>
      <c r="O173" s="368">
        <f t="shared" si="17"/>
        <v>0</v>
      </c>
      <c r="P173" s="368">
        <f>SUM(D173:O173)</f>
        <v>0</v>
      </c>
    </row>
    <row r="174" spans="1:16" x14ac:dyDescent="0.25">
      <c r="A174" s="382"/>
      <c r="B174" s="382"/>
      <c r="C174" s="382"/>
      <c r="D174" s="382"/>
      <c r="E174" s="382"/>
      <c r="F174" s="382"/>
      <c r="G174" s="382"/>
      <c r="H174" s="382"/>
      <c r="I174" s="382"/>
      <c r="J174" s="382"/>
      <c r="K174" s="382"/>
      <c r="L174" s="382"/>
      <c r="M174" s="382"/>
      <c r="N174" s="382"/>
      <c r="O174" s="382"/>
      <c r="P174" s="382"/>
    </row>
    <row r="175" spans="1:16" x14ac:dyDescent="0.25">
      <c r="A175" s="382"/>
      <c r="B175" s="382"/>
      <c r="C175" s="382"/>
      <c r="D175" s="382"/>
      <c r="E175" s="382"/>
      <c r="F175" s="382"/>
      <c r="G175" s="382"/>
      <c r="H175" s="382"/>
      <c r="I175" s="383" t="s">
        <v>104</v>
      </c>
      <c r="J175" s="382"/>
      <c r="K175" s="382"/>
      <c r="L175" s="382"/>
      <c r="M175" s="382"/>
      <c r="N175" s="382"/>
      <c r="O175" s="382"/>
      <c r="P175" s="382"/>
    </row>
    <row r="176" spans="1:16" x14ac:dyDescent="0.25">
      <c r="A176" s="382"/>
      <c r="B176" s="382"/>
      <c r="C176" s="382"/>
      <c r="D176" s="382"/>
      <c r="E176" s="382"/>
      <c r="F176" s="382"/>
      <c r="G176" s="382"/>
      <c r="H176" s="382"/>
      <c r="I176" s="382"/>
      <c r="J176" s="382"/>
      <c r="K176" s="382"/>
      <c r="L176" s="382"/>
      <c r="M176" s="382"/>
      <c r="N176" s="382"/>
      <c r="O176" s="382"/>
      <c r="P176" s="382"/>
    </row>
    <row r="177" spans="1:16" x14ac:dyDescent="0.25">
      <c r="A177" s="382"/>
      <c r="B177" s="382"/>
      <c r="C177" s="382"/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82"/>
    </row>
    <row r="178" spans="1:16" x14ac:dyDescent="0.25">
      <c r="A178" s="384" t="s">
        <v>105</v>
      </c>
      <c r="B178" s="384"/>
      <c r="C178" s="384"/>
      <c r="D178" s="384"/>
      <c r="E178" s="384"/>
      <c r="F178" s="384"/>
      <c r="G178" s="384"/>
      <c r="H178" s="384"/>
      <c r="I178" s="384"/>
      <c r="J178" s="384"/>
      <c r="K178" s="384"/>
      <c r="L178" s="384"/>
      <c r="M178" s="384"/>
      <c r="N178" s="384"/>
      <c r="O178" s="384"/>
      <c r="P178" s="384"/>
    </row>
    <row r="179" spans="1:16" x14ac:dyDescent="0.25">
      <c r="A179" s="384"/>
      <c r="B179" s="384"/>
      <c r="C179" s="384"/>
      <c r="D179" s="384"/>
      <c r="E179" s="384"/>
      <c r="F179" s="384"/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</row>
    <row r="180" spans="1:16" x14ac:dyDescent="0.25">
      <c r="A180" s="390" t="s">
        <v>106</v>
      </c>
      <c r="B180" s="390"/>
      <c r="C180" s="390"/>
      <c r="D180" s="39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</row>
    <row r="181" spans="1:16" x14ac:dyDescent="0.25">
      <c r="A181" s="387" t="s">
        <v>107</v>
      </c>
      <c r="B181" s="386"/>
      <c r="C181" s="386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</row>
    <row r="182" spans="1:16" x14ac:dyDescent="0.25">
      <c r="A182" s="388"/>
      <c r="B182" s="388"/>
      <c r="C182" s="388"/>
      <c r="D182" s="388"/>
      <c r="E182" s="388"/>
      <c r="F182" s="388"/>
      <c r="G182" s="388"/>
      <c r="H182" s="388"/>
      <c r="I182" s="388"/>
      <c r="J182" s="388"/>
      <c r="K182" s="388"/>
      <c r="L182" s="388"/>
      <c r="M182" s="388"/>
      <c r="N182" s="388"/>
      <c r="O182" s="388"/>
      <c r="P182" s="388"/>
    </row>
    <row r="183" spans="1:16" x14ac:dyDescent="0.25">
      <c r="A183" s="304" t="s">
        <v>12</v>
      </c>
      <c r="B183" s="352" t="s">
        <v>30</v>
      </c>
      <c r="C183" s="353"/>
      <c r="D183" s="354" t="s">
        <v>31</v>
      </c>
      <c r="E183" s="354" t="s">
        <v>32</v>
      </c>
      <c r="F183" s="354" t="s">
        <v>33</v>
      </c>
      <c r="G183" s="354" t="s">
        <v>34</v>
      </c>
      <c r="H183" s="354" t="s">
        <v>35</v>
      </c>
      <c r="I183" s="354" t="s">
        <v>36</v>
      </c>
      <c r="J183" s="354" t="s">
        <v>37</v>
      </c>
      <c r="K183" s="354" t="s">
        <v>38</v>
      </c>
      <c r="L183" s="354" t="s">
        <v>39</v>
      </c>
      <c r="M183" s="354" t="s">
        <v>40</v>
      </c>
      <c r="N183" s="354" t="s">
        <v>41</v>
      </c>
      <c r="O183" s="354" t="s">
        <v>42</v>
      </c>
      <c r="P183" s="355" t="s">
        <v>43</v>
      </c>
    </row>
    <row r="184" spans="1:16" x14ac:dyDescent="0.25">
      <c r="A184" s="309">
        <v>1</v>
      </c>
      <c r="B184" s="356">
        <v>2</v>
      </c>
      <c r="C184" s="356"/>
      <c r="D184" s="309">
        <v>3</v>
      </c>
      <c r="E184" s="309">
        <v>4</v>
      </c>
      <c r="F184" s="309">
        <v>5</v>
      </c>
      <c r="G184" s="309">
        <v>6</v>
      </c>
      <c r="H184" s="309">
        <v>7</v>
      </c>
      <c r="I184" s="309">
        <v>8</v>
      </c>
      <c r="J184" s="309">
        <v>9</v>
      </c>
      <c r="K184" s="309">
        <v>10</v>
      </c>
      <c r="L184" s="309">
        <v>11</v>
      </c>
      <c r="M184" s="309">
        <v>12</v>
      </c>
      <c r="N184" s="309">
        <v>13</v>
      </c>
      <c r="O184" s="309">
        <v>14</v>
      </c>
      <c r="P184" s="309">
        <v>15</v>
      </c>
    </row>
    <row r="185" spans="1:16" x14ac:dyDescent="0.25">
      <c r="A185" s="357" t="s">
        <v>44</v>
      </c>
      <c r="B185" s="358" t="s">
        <v>45</v>
      </c>
      <c r="C185" s="359"/>
      <c r="D185" s="389"/>
      <c r="E185" s="389"/>
      <c r="F185" s="389"/>
      <c r="G185" s="389"/>
      <c r="H185" s="389"/>
      <c r="I185" s="389"/>
      <c r="J185" s="389"/>
      <c r="K185" s="389"/>
      <c r="L185" s="389"/>
      <c r="M185" s="389"/>
      <c r="N185" s="389"/>
      <c r="O185" s="389"/>
      <c r="P185" s="389"/>
    </row>
    <row r="186" spans="1:16" x14ac:dyDescent="0.25">
      <c r="A186" s="361"/>
      <c r="B186" s="362">
        <v>1</v>
      </c>
      <c r="C186" s="320" t="s">
        <v>46</v>
      </c>
      <c r="D186" s="256"/>
      <c r="E186" s="256"/>
      <c r="F186" s="256"/>
      <c r="G186" s="256"/>
      <c r="H186" s="256"/>
      <c r="I186" s="256"/>
      <c r="J186" s="256"/>
      <c r="K186" s="256"/>
      <c r="L186" s="256"/>
      <c r="M186" s="256"/>
      <c r="N186" s="256"/>
      <c r="O186" s="256"/>
      <c r="P186" s="256"/>
    </row>
    <row r="187" spans="1:16" x14ac:dyDescent="0.25">
      <c r="A187" s="361"/>
      <c r="B187" s="362">
        <v>2</v>
      </c>
      <c r="C187" s="320" t="s">
        <v>47</v>
      </c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6"/>
      <c r="P187" s="256"/>
    </row>
    <row r="188" spans="1:16" x14ac:dyDescent="0.25">
      <c r="A188" s="361"/>
      <c r="B188" s="362">
        <v>3</v>
      </c>
      <c r="C188" s="320" t="s">
        <v>48</v>
      </c>
      <c r="D188" s="256"/>
      <c r="E188" s="256"/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</row>
    <row r="189" spans="1:16" x14ac:dyDescent="0.25">
      <c r="A189" s="361"/>
      <c r="B189" s="362">
        <v>4</v>
      </c>
      <c r="C189" s="320" t="s">
        <v>49</v>
      </c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  <c r="N189" s="256"/>
      <c r="O189" s="256"/>
      <c r="P189" s="256"/>
    </row>
    <row r="190" spans="1:16" x14ac:dyDescent="0.25">
      <c r="A190" s="361"/>
      <c r="B190" s="362">
        <v>5</v>
      </c>
      <c r="C190" s="320" t="s">
        <v>50</v>
      </c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6"/>
      <c r="O190" s="256"/>
      <c r="P190" s="256"/>
    </row>
    <row r="191" spans="1:16" x14ac:dyDescent="0.25">
      <c r="A191" s="363"/>
      <c r="B191" s="364">
        <v>6</v>
      </c>
      <c r="C191" s="312" t="s">
        <v>51</v>
      </c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</row>
    <row r="192" spans="1:16" x14ac:dyDescent="0.25">
      <c r="A192" s="365" t="s">
        <v>52</v>
      </c>
      <c r="B192" s="366"/>
      <c r="C192" s="367"/>
      <c r="D192" s="368"/>
      <c r="E192" s="368"/>
      <c r="F192" s="368"/>
      <c r="G192" s="368"/>
      <c r="H192" s="368"/>
      <c r="I192" s="368"/>
      <c r="J192" s="368"/>
      <c r="K192" s="368"/>
      <c r="L192" s="368"/>
      <c r="M192" s="368"/>
      <c r="N192" s="368"/>
      <c r="O192" s="368"/>
      <c r="P192" s="368"/>
    </row>
    <row r="193" spans="1:16" x14ac:dyDescent="0.25">
      <c r="A193" s="369" t="s">
        <v>53</v>
      </c>
      <c r="B193" s="370" t="s">
        <v>54</v>
      </c>
      <c r="C193" s="371"/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</row>
    <row r="194" spans="1:16" x14ac:dyDescent="0.25">
      <c r="A194" s="361"/>
      <c r="B194" s="362">
        <v>1</v>
      </c>
      <c r="C194" s="320" t="s">
        <v>55</v>
      </c>
      <c r="D194" s="256"/>
      <c r="E194" s="256"/>
      <c r="F194" s="256"/>
      <c r="G194" s="256"/>
      <c r="H194" s="256"/>
      <c r="I194" s="256"/>
      <c r="J194" s="256"/>
      <c r="K194" s="256"/>
      <c r="L194" s="256"/>
      <c r="M194" s="256"/>
      <c r="N194" s="256"/>
      <c r="O194" s="256"/>
      <c r="P194" s="256"/>
    </row>
    <row r="195" spans="1:16" x14ac:dyDescent="0.25">
      <c r="A195" s="318"/>
      <c r="B195" s="319">
        <v>2</v>
      </c>
      <c r="C195" s="320" t="s">
        <v>56</v>
      </c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6"/>
      <c r="P195" s="256"/>
    </row>
    <row r="196" spans="1:16" x14ac:dyDescent="0.25">
      <c r="A196" s="361"/>
      <c r="B196" s="362">
        <v>3</v>
      </c>
      <c r="C196" s="320" t="s">
        <v>57</v>
      </c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</row>
    <row r="197" spans="1:16" x14ac:dyDescent="0.25">
      <c r="A197" s="318"/>
      <c r="B197" s="319">
        <v>4</v>
      </c>
      <c r="C197" s="320" t="s">
        <v>58</v>
      </c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</row>
    <row r="198" spans="1:16" x14ac:dyDescent="0.25">
      <c r="A198" s="361"/>
      <c r="B198" s="362">
        <v>5</v>
      </c>
      <c r="C198" s="320" t="s">
        <v>59</v>
      </c>
      <c r="D198" s="256"/>
      <c r="E198" s="256"/>
      <c r="F198" s="256"/>
      <c r="G198" s="256"/>
      <c r="H198" s="256"/>
      <c r="I198" s="256"/>
      <c r="J198" s="256"/>
      <c r="K198" s="256"/>
      <c r="L198" s="256"/>
      <c r="M198" s="256"/>
      <c r="N198" s="256"/>
      <c r="O198" s="256"/>
      <c r="P198" s="256"/>
    </row>
    <row r="199" spans="1:16" x14ac:dyDescent="0.25">
      <c r="A199" s="318"/>
      <c r="B199" s="319">
        <v>6</v>
      </c>
      <c r="C199" s="320" t="s">
        <v>60</v>
      </c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256"/>
    </row>
    <row r="200" spans="1:16" x14ac:dyDescent="0.25">
      <c r="A200" s="361"/>
      <c r="B200" s="362">
        <v>7</v>
      </c>
      <c r="C200" s="320" t="s">
        <v>61</v>
      </c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6"/>
      <c r="P200" s="256"/>
    </row>
    <row r="201" spans="1:16" x14ac:dyDescent="0.25">
      <c r="A201" s="318"/>
      <c r="B201" s="319">
        <v>8</v>
      </c>
      <c r="C201" s="320" t="s">
        <v>62</v>
      </c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6"/>
      <c r="P201" s="256"/>
    </row>
    <row r="202" spans="1:16" x14ac:dyDescent="0.25">
      <c r="A202" s="361"/>
      <c r="B202" s="362">
        <v>9</v>
      </c>
      <c r="C202" s="320" t="s">
        <v>63</v>
      </c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256"/>
    </row>
    <row r="203" spans="1:16" x14ac:dyDescent="0.25">
      <c r="A203" s="318"/>
      <c r="B203" s="319">
        <v>10</v>
      </c>
      <c r="C203" s="320" t="s">
        <v>64</v>
      </c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</row>
    <row r="204" spans="1:16" x14ac:dyDescent="0.25">
      <c r="A204" s="361"/>
      <c r="B204" s="362">
        <v>11</v>
      </c>
      <c r="C204" s="320" t="s">
        <v>65</v>
      </c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</row>
    <row r="205" spans="1:16" x14ac:dyDescent="0.25">
      <c r="A205" s="318"/>
      <c r="B205" s="319">
        <v>12</v>
      </c>
      <c r="C205" s="320" t="s">
        <v>66</v>
      </c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6"/>
      <c r="P205" s="256"/>
    </row>
    <row r="206" spans="1:16" x14ac:dyDescent="0.25">
      <c r="A206" s="361"/>
      <c r="B206" s="362">
        <v>13</v>
      </c>
      <c r="C206" s="320" t="s">
        <v>67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6"/>
      <c r="P206" s="256"/>
    </row>
    <row r="207" spans="1:16" x14ac:dyDescent="0.25">
      <c r="A207" s="310"/>
      <c r="B207" s="311">
        <v>14</v>
      </c>
      <c r="C207" s="312" t="s">
        <v>68</v>
      </c>
      <c r="D207" s="256"/>
      <c r="E207" s="256"/>
      <c r="F207" s="256"/>
      <c r="G207" s="256"/>
      <c r="H207" s="256"/>
      <c r="I207" s="256"/>
      <c r="J207" s="256"/>
      <c r="K207" s="256"/>
      <c r="L207" s="256"/>
      <c r="M207" s="256"/>
      <c r="N207" s="256"/>
      <c r="O207" s="256"/>
      <c r="P207" s="256"/>
    </row>
    <row r="208" spans="1:16" x14ac:dyDescent="0.25">
      <c r="A208" s="365" t="s">
        <v>69</v>
      </c>
      <c r="B208" s="366"/>
      <c r="C208" s="367"/>
      <c r="D208" s="368"/>
      <c r="E208" s="368"/>
      <c r="F208" s="368"/>
      <c r="G208" s="368"/>
      <c r="H208" s="368"/>
      <c r="I208" s="368"/>
      <c r="J208" s="368"/>
      <c r="K208" s="368"/>
      <c r="L208" s="368"/>
      <c r="M208" s="368"/>
      <c r="N208" s="368"/>
      <c r="O208" s="368"/>
      <c r="P208" s="368"/>
    </row>
    <row r="209" spans="1:16" x14ac:dyDescent="0.25">
      <c r="A209" s="369" t="s">
        <v>70</v>
      </c>
      <c r="B209" s="370" t="s">
        <v>71</v>
      </c>
      <c r="C209" s="371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</row>
    <row r="210" spans="1:16" x14ac:dyDescent="0.25">
      <c r="A210" s="361"/>
      <c r="B210" s="362">
        <v>1</v>
      </c>
      <c r="C210" s="320" t="s">
        <v>72</v>
      </c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</row>
    <row r="211" spans="1:16" x14ac:dyDescent="0.25">
      <c r="A211" s="318"/>
      <c r="B211" s="319">
        <v>2</v>
      </c>
      <c r="C211" s="320" t="s">
        <v>73</v>
      </c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256"/>
    </row>
    <row r="212" spans="1:16" x14ac:dyDescent="0.25">
      <c r="A212" s="361"/>
      <c r="B212" s="362">
        <v>3</v>
      </c>
      <c r="C212" s="320" t="s">
        <v>74</v>
      </c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256"/>
    </row>
    <row r="213" spans="1:16" x14ac:dyDescent="0.25">
      <c r="A213" s="318"/>
      <c r="B213" s="319">
        <v>4</v>
      </c>
      <c r="C213" s="320" t="s">
        <v>75</v>
      </c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6"/>
      <c r="P213" s="256"/>
    </row>
    <row r="214" spans="1:16" x14ac:dyDescent="0.25">
      <c r="A214" s="335"/>
      <c r="B214" s="336">
        <v>5</v>
      </c>
      <c r="C214" s="372" t="s">
        <v>76</v>
      </c>
      <c r="D214" s="329"/>
      <c r="E214" s="329"/>
      <c r="F214" s="329"/>
      <c r="G214" s="329"/>
      <c r="H214" s="329"/>
      <c r="I214" s="329"/>
      <c r="J214" s="329"/>
      <c r="K214" s="329"/>
      <c r="L214" s="329"/>
      <c r="M214" s="329"/>
      <c r="N214" s="329"/>
      <c r="O214" s="329"/>
      <c r="P214" s="391"/>
    </row>
    <row r="215" spans="1:16" x14ac:dyDescent="0.25">
      <c r="A215" s="373"/>
      <c r="B215" s="392">
        <v>6</v>
      </c>
      <c r="C215" s="393" t="s">
        <v>77</v>
      </c>
      <c r="D215" s="394"/>
      <c r="E215" s="394"/>
      <c r="F215" s="394"/>
      <c r="G215" s="394"/>
      <c r="H215" s="394"/>
      <c r="I215" s="394"/>
      <c r="J215" s="394"/>
      <c r="K215" s="394"/>
      <c r="L215" s="394"/>
      <c r="M215" s="394"/>
      <c r="N215" s="394"/>
      <c r="O215" s="394"/>
      <c r="P215" s="394"/>
    </row>
    <row r="216" spans="1:16" x14ac:dyDescent="0.25">
      <c r="A216" s="377"/>
      <c r="B216" s="378"/>
      <c r="C216" s="379"/>
      <c r="D216" s="280"/>
      <c r="E216" s="280"/>
      <c r="F216" s="280"/>
      <c r="G216" s="280"/>
      <c r="H216" s="280"/>
      <c r="I216" s="280"/>
      <c r="J216" s="280"/>
      <c r="K216" s="280"/>
      <c r="L216" s="280"/>
      <c r="M216" s="280"/>
      <c r="N216" s="280"/>
      <c r="O216" s="280"/>
      <c r="P216" s="280"/>
    </row>
    <row r="217" spans="1:16" x14ac:dyDescent="0.25">
      <c r="A217" s="365" t="s">
        <v>82</v>
      </c>
      <c r="B217" s="366"/>
      <c r="C217" s="367"/>
      <c r="D217" s="368"/>
      <c r="E217" s="368"/>
      <c r="F217" s="368"/>
      <c r="G217" s="368"/>
      <c r="H217" s="368"/>
      <c r="I217" s="368"/>
      <c r="J217" s="368"/>
      <c r="K217" s="368"/>
      <c r="L217" s="368"/>
      <c r="M217" s="368"/>
      <c r="N217" s="368"/>
      <c r="O217" s="368"/>
      <c r="P217" s="368"/>
    </row>
    <row r="218" spans="1:16" x14ac:dyDescent="0.25">
      <c r="A218" s="369" t="s">
        <v>83</v>
      </c>
      <c r="B218" s="370" t="s">
        <v>84</v>
      </c>
      <c r="C218" s="371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</row>
    <row r="219" spans="1:16" x14ac:dyDescent="0.25">
      <c r="A219" s="318" t="s">
        <v>81</v>
      </c>
      <c r="B219" s="319">
        <v>1</v>
      </c>
      <c r="C219" s="320" t="s">
        <v>85</v>
      </c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256"/>
    </row>
    <row r="220" spans="1:16" x14ac:dyDescent="0.25">
      <c r="A220" s="318" t="s">
        <v>81</v>
      </c>
      <c r="B220" s="319">
        <v>2</v>
      </c>
      <c r="C220" s="320" t="s">
        <v>86</v>
      </c>
      <c r="D220" s="256"/>
      <c r="E220" s="256"/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</row>
    <row r="221" spans="1:16" x14ac:dyDescent="0.25">
      <c r="A221" s="318" t="s">
        <v>81</v>
      </c>
      <c r="B221" s="319">
        <v>3</v>
      </c>
      <c r="C221" s="320" t="s">
        <v>87</v>
      </c>
      <c r="D221" s="256"/>
      <c r="E221" s="256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256"/>
    </row>
    <row r="222" spans="1:16" x14ac:dyDescent="0.25">
      <c r="A222" s="318"/>
      <c r="B222" s="319">
        <v>4</v>
      </c>
      <c r="C222" s="320" t="s">
        <v>88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6"/>
    </row>
    <row r="223" spans="1:16" x14ac:dyDescent="0.25">
      <c r="A223" s="318"/>
      <c r="B223" s="319">
        <v>5</v>
      </c>
      <c r="C223" s="320" t="s">
        <v>89</v>
      </c>
      <c r="D223" s="256"/>
      <c r="E223" s="256"/>
      <c r="F223" s="256"/>
      <c r="G223" s="256"/>
      <c r="H223" s="256"/>
      <c r="I223" s="256"/>
      <c r="J223" s="256"/>
      <c r="K223" s="256"/>
      <c r="L223" s="256"/>
      <c r="M223" s="256"/>
      <c r="N223" s="256"/>
      <c r="O223" s="256"/>
      <c r="P223" s="256"/>
    </row>
    <row r="224" spans="1:16" x14ac:dyDescent="0.25">
      <c r="A224" s="318"/>
      <c r="B224" s="319">
        <v>6</v>
      </c>
      <c r="C224" s="320" t="s">
        <v>90</v>
      </c>
      <c r="D224" s="256"/>
      <c r="E224" s="256"/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  <c r="P224" s="256"/>
    </row>
    <row r="225" spans="1:16" x14ac:dyDescent="0.25">
      <c r="A225" s="318"/>
      <c r="B225" s="319">
        <v>7</v>
      </c>
      <c r="C225" s="320" t="s">
        <v>91</v>
      </c>
      <c r="D225" s="256"/>
      <c r="E225" s="256"/>
      <c r="F225" s="256"/>
      <c r="G225" s="256"/>
      <c r="H225" s="256"/>
      <c r="I225" s="256"/>
      <c r="J225" s="256"/>
      <c r="K225" s="256"/>
      <c r="L225" s="256"/>
      <c r="M225" s="256"/>
      <c r="N225" s="256"/>
      <c r="O225" s="256"/>
      <c r="P225" s="256"/>
    </row>
    <row r="226" spans="1:16" x14ac:dyDescent="0.25">
      <c r="A226" s="318"/>
      <c r="B226" s="319">
        <v>8</v>
      </c>
      <c r="C226" s="320" t="s">
        <v>92</v>
      </c>
      <c r="D226" s="256"/>
      <c r="E226" s="256"/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  <c r="P226" s="256"/>
    </row>
    <row r="227" spans="1:16" x14ac:dyDescent="0.25">
      <c r="A227" s="318"/>
      <c r="B227" s="319">
        <v>9</v>
      </c>
      <c r="C227" s="320" t="s">
        <v>93</v>
      </c>
      <c r="D227" s="256"/>
      <c r="E227" s="256"/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</row>
    <row r="228" spans="1:16" x14ac:dyDescent="0.25">
      <c r="A228" s="318"/>
      <c r="B228" s="319">
        <v>10</v>
      </c>
      <c r="C228" s="320" t="s">
        <v>94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256"/>
    </row>
    <row r="229" spans="1:16" x14ac:dyDescent="0.25">
      <c r="A229" s="311"/>
      <c r="B229" s="336">
        <v>11</v>
      </c>
      <c r="C229" s="312" t="s">
        <v>95</v>
      </c>
      <c r="D229" s="395"/>
      <c r="E229" s="395"/>
      <c r="F229" s="395"/>
      <c r="G229" s="395"/>
      <c r="H229" s="395"/>
      <c r="I229" s="395"/>
      <c r="J229" s="395"/>
      <c r="K229" s="395"/>
      <c r="L229" s="395"/>
      <c r="M229" s="395"/>
      <c r="N229" s="395"/>
      <c r="O229" s="395"/>
      <c r="P229" s="256"/>
    </row>
    <row r="230" spans="1:16" x14ac:dyDescent="0.25">
      <c r="A230" s="365" t="s">
        <v>96</v>
      </c>
      <c r="B230" s="366"/>
      <c r="C230" s="367"/>
      <c r="D230" s="396"/>
      <c r="E230" s="396"/>
      <c r="F230" s="396"/>
      <c r="G230" s="396"/>
      <c r="H230" s="396"/>
      <c r="I230" s="396"/>
      <c r="J230" s="396"/>
      <c r="K230" s="396"/>
      <c r="L230" s="396"/>
      <c r="M230" s="396"/>
      <c r="N230" s="396"/>
      <c r="O230" s="396"/>
      <c r="P230" s="368"/>
    </row>
    <row r="231" spans="1:16" x14ac:dyDescent="0.25">
      <c r="A231" s="310"/>
      <c r="B231" s="311"/>
      <c r="C231" s="380"/>
      <c r="D231" s="260"/>
      <c r="E231" s="260"/>
      <c r="F231" s="260"/>
      <c r="G231" s="260"/>
      <c r="H231" s="260"/>
      <c r="I231" s="260"/>
      <c r="J231" s="260"/>
      <c r="K231" s="260"/>
      <c r="L231" s="260"/>
      <c r="M231" s="260"/>
      <c r="N231" s="260"/>
      <c r="O231" s="260"/>
      <c r="P231" s="260"/>
    </row>
    <row r="232" spans="1:16" x14ac:dyDescent="0.25">
      <c r="A232" s="352" t="s">
        <v>97</v>
      </c>
      <c r="B232" s="381"/>
      <c r="C232" s="353"/>
      <c r="D232" s="368">
        <f>D230+D217+D208+D192</f>
        <v>0</v>
      </c>
      <c r="E232" s="368">
        <f t="shared" ref="E232:O232" si="18">E230+E217+E208+E192</f>
        <v>0</v>
      </c>
      <c r="F232" s="368">
        <f t="shared" si="18"/>
        <v>0</v>
      </c>
      <c r="G232" s="368">
        <f t="shared" si="18"/>
        <v>0</v>
      </c>
      <c r="H232" s="368">
        <f t="shared" si="18"/>
        <v>0</v>
      </c>
      <c r="I232" s="368">
        <f t="shared" si="18"/>
        <v>0</v>
      </c>
      <c r="J232" s="368">
        <f t="shared" si="18"/>
        <v>0</v>
      </c>
      <c r="K232" s="368">
        <f t="shared" si="18"/>
        <v>0</v>
      </c>
      <c r="L232" s="368">
        <f t="shared" si="18"/>
        <v>0</v>
      </c>
      <c r="M232" s="368">
        <f t="shared" si="18"/>
        <v>0</v>
      </c>
      <c r="N232" s="368">
        <f t="shared" si="18"/>
        <v>0</v>
      </c>
      <c r="O232" s="368">
        <f t="shared" si="18"/>
        <v>0</v>
      </c>
      <c r="P232" s="368">
        <f>SUM(D232:O232)</f>
        <v>0</v>
      </c>
    </row>
    <row r="233" spans="1:16" x14ac:dyDescent="0.25">
      <c r="A233" s="397"/>
      <c r="B233" s="397"/>
      <c r="C233" s="397"/>
      <c r="D233" s="398"/>
      <c r="E233" s="398"/>
      <c r="F233" s="398"/>
      <c r="G233" s="398"/>
      <c r="H233" s="398"/>
      <c r="I233" s="398"/>
      <c r="J233" s="398"/>
      <c r="K233" s="398"/>
      <c r="L233" s="398"/>
      <c r="M233" s="398"/>
      <c r="N233" s="398"/>
      <c r="O233" s="398"/>
      <c r="P233" s="398"/>
    </row>
    <row r="234" spans="1:16" x14ac:dyDescent="0.25">
      <c r="A234" s="386"/>
      <c r="B234" s="386"/>
      <c r="C234" s="386"/>
      <c r="D234" s="399"/>
      <c r="E234" s="399"/>
      <c r="F234" s="399"/>
      <c r="G234" s="399"/>
      <c r="H234" s="399"/>
      <c r="I234" s="400" t="s">
        <v>108</v>
      </c>
      <c r="J234" s="399"/>
      <c r="K234" s="399"/>
      <c r="L234" s="399"/>
      <c r="M234" s="399"/>
      <c r="N234" s="399"/>
      <c r="O234" s="399"/>
      <c r="P234" s="399"/>
    </row>
    <row r="235" spans="1:16" x14ac:dyDescent="0.25">
      <c r="A235" s="386"/>
      <c r="B235" s="386"/>
      <c r="C235" s="386"/>
      <c r="D235" s="401"/>
      <c r="E235" s="401"/>
      <c r="F235" s="401"/>
      <c r="G235" s="401"/>
      <c r="H235" s="401"/>
      <c r="I235" s="401"/>
      <c r="J235" s="401"/>
      <c r="K235" s="401"/>
      <c r="L235" s="401"/>
      <c r="M235" s="401"/>
      <c r="N235" s="401"/>
      <c r="O235" s="401"/>
      <c r="P235" s="401"/>
    </row>
    <row r="236" spans="1:16" x14ac:dyDescent="0.25">
      <c r="A236" s="386"/>
      <c r="B236" s="386"/>
      <c r="C236" s="386"/>
      <c r="D236" s="386"/>
      <c r="E236" s="386"/>
      <c r="F236" s="386"/>
      <c r="G236" s="386"/>
      <c r="H236" s="386"/>
      <c r="I236" s="386"/>
      <c r="J236" s="386"/>
      <c r="K236" s="386"/>
      <c r="L236" s="386"/>
      <c r="M236" s="386"/>
      <c r="N236" s="386"/>
      <c r="O236" s="386"/>
      <c r="P236" s="386"/>
    </row>
    <row r="237" spans="1:16" x14ac:dyDescent="0.25">
      <c r="A237" s="384" t="s">
        <v>109</v>
      </c>
      <c r="B237" s="384"/>
      <c r="C237" s="384"/>
      <c r="D237" s="384"/>
      <c r="E237" s="384"/>
      <c r="F237" s="384"/>
      <c r="G237" s="384"/>
      <c r="H237" s="384"/>
      <c r="I237" s="384"/>
      <c r="J237" s="384"/>
      <c r="K237" s="384"/>
      <c r="L237" s="384"/>
      <c r="M237" s="384"/>
      <c r="N237" s="384"/>
      <c r="O237" s="384"/>
      <c r="P237" s="384"/>
    </row>
    <row r="238" spans="1:16" x14ac:dyDescent="0.25">
      <c r="A238" s="384" t="s">
        <v>110</v>
      </c>
      <c r="B238" s="384"/>
      <c r="C238" s="384"/>
      <c r="D238" s="384"/>
      <c r="E238" s="384"/>
      <c r="F238" s="384"/>
      <c r="G238" s="384"/>
      <c r="H238" s="384"/>
      <c r="I238" s="384"/>
      <c r="J238" s="384"/>
      <c r="K238" s="384"/>
      <c r="L238" s="384"/>
      <c r="M238" s="384"/>
      <c r="N238" s="384"/>
      <c r="O238" s="384"/>
      <c r="P238" s="384"/>
    </row>
    <row r="239" spans="1:16" x14ac:dyDescent="0.25">
      <c r="A239" s="386"/>
      <c r="B239" s="386"/>
      <c r="C239" s="386"/>
      <c r="D239" s="386"/>
      <c r="E239" s="386"/>
      <c r="F239" s="386"/>
      <c r="G239" s="386"/>
      <c r="H239" s="386"/>
      <c r="I239" s="386"/>
      <c r="J239" s="386"/>
      <c r="K239" s="386"/>
      <c r="L239" s="386"/>
      <c r="M239" s="386"/>
      <c r="N239" s="386"/>
      <c r="O239" s="386"/>
      <c r="P239" s="386"/>
    </row>
    <row r="240" spans="1:16" x14ac:dyDescent="0.25">
      <c r="A240" s="304" t="s">
        <v>12</v>
      </c>
      <c r="B240" s="352" t="s">
        <v>30</v>
      </c>
      <c r="C240" s="353"/>
      <c r="D240" s="354" t="s">
        <v>31</v>
      </c>
      <c r="E240" s="354" t="s">
        <v>32</v>
      </c>
      <c r="F240" s="354" t="s">
        <v>33</v>
      </c>
      <c r="G240" s="354" t="s">
        <v>34</v>
      </c>
      <c r="H240" s="354" t="s">
        <v>35</v>
      </c>
      <c r="I240" s="354" t="s">
        <v>36</v>
      </c>
      <c r="J240" s="354" t="s">
        <v>37</v>
      </c>
      <c r="K240" s="354" t="s">
        <v>38</v>
      </c>
      <c r="L240" s="354" t="s">
        <v>39</v>
      </c>
      <c r="M240" s="354" t="s">
        <v>40</v>
      </c>
      <c r="N240" s="354" t="s">
        <v>41</v>
      </c>
      <c r="O240" s="354" t="s">
        <v>42</v>
      </c>
      <c r="P240" s="355" t="s">
        <v>43</v>
      </c>
    </row>
    <row r="241" spans="1:16" x14ac:dyDescent="0.25">
      <c r="A241" s="309">
        <v>1</v>
      </c>
      <c r="B241" s="356">
        <v>2</v>
      </c>
      <c r="C241" s="356"/>
      <c r="D241" s="309">
        <v>3</v>
      </c>
      <c r="E241" s="309">
        <v>4</v>
      </c>
      <c r="F241" s="309">
        <v>5</v>
      </c>
      <c r="G241" s="309">
        <v>6</v>
      </c>
      <c r="H241" s="309">
        <v>7</v>
      </c>
      <c r="I241" s="309">
        <v>8</v>
      </c>
      <c r="J241" s="309">
        <v>9</v>
      </c>
      <c r="K241" s="309">
        <v>10</v>
      </c>
      <c r="L241" s="309">
        <v>11</v>
      </c>
      <c r="M241" s="309">
        <v>12</v>
      </c>
      <c r="N241" s="309">
        <v>13</v>
      </c>
      <c r="O241" s="309">
        <v>14</v>
      </c>
      <c r="P241" s="309">
        <v>15</v>
      </c>
    </row>
    <row r="242" spans="1:16" x14ac:dyDescent="0.25">
      <c r="A242" s="357" t="s">
        <v>44</v>
      </c>
      <c r="B242" s="358" t="s">
        <v>45</v>
      </c>
      <c r="C242" s="359"/>
      <c r="D242" s="402"/>
      <c r="E242" s="402"/>
      <c r="F242" s="402"/>
      <c r="G242" s="402"/>
      <c r="H242" s="402"/>
      <c r="I242" s="402"/>
      <c r="J242" s="402"/>
      <c r="K242" s="402"/>
      <c r="L242" s="402"/>
      <c r="M242" s="402"/>
      <c r="N242" s="402"/>
      <c r="O242" s="402"/>
      <c r="P242" s="402"/>
    </row>
    <row r="243" spans="1:16" x14ac:dyDescent="0.25">
      <c r="A243" s="361"/>
      <c r="B243" s="362">
        <v>1</v>
      </c>
      <c r="C243" s="320" t="s">
        <v>46</v>
      </c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  <c r="N243" s="256"/>
      <c r="O243" s="256"/>
      <c r="P243" s="256"/>
    </row>
    <row r="244" spans="1:16" x14ac:dyDescent="0.25">
      <c r="A244" s="361"/>
      <c r="B244" s="362">
        <v>2</v>
      </c>
      <c r="C244" s="320" t="s">
        <v>47</v>
      </c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</row>
    <row r="245" spans="1:16" x14ac:dyDescent="0.25">
      <c r="A245" s="361"/>
      <c r="B245" s="362">
        <v>3</v>
      </c>
      <c r="C245" s="320" t="s">
        <v>48</v>
      </c>
      <c r="D245" s="256"/>
      <c r="E245" s="256"/>
      <c r="F245" s="256"/>
      <c r="G245" s="256"/>
      <c r="H245" s="256"/>
      <c r="I245" s="256"/>
      <c r="J245" s="256"/>
      <c r="K245" s="256"/>
      <c r="L245" s="256"/>
      <c r="M245" s="256"/>
      <c r="N245" s="256"/>
      <c r="O245" s="256"/>
      <c r="P245" s="256"/>
    </row>
    <row r="246" spans="1:16" x14ac:dyDescent="0.25">
      <c r="A246" s="361"/>
      <c r="B246" s="362">
        <v>4</v>
      </c>
      <c r="C246" s="320" t="s">
        <v>49</v>
      </c>
      <c r="D246" s="256"/>
      <c r="E246" s="256"/>
      <c r="F246" s="256"/>
      <c r="G246" s="256"/>
      <c r="H246" s="256"/>
      <c r="I246" s="256"/>
      <c r="J246" s="256"/>
      <c r="K246" s="256"/>
      <c r="L246" s="256"/>
      <c r="M246" s="256"/>
      <c r="N246" s="256"/>
      <c r="O246" s="256"/>
      <c r="P246" s="256"/>
    </row>
    <row r="247" spans="1:16" x14ac:dyDescent="0.25">
      <c r="A247" s="361"/>
      <c r="B247" s="362">
        <v>5</v>
      </c>
      <c r="C247" s="320" t="s">
        <v>50</v>
      </c>
      <c r="D247" s="256"/>
      <c r="E247" s="256"/>
      <c r="F247" s="256"/>
      <c r="G247" s="256"/>
      <c r="H247" s="256"/>
      <c r="I247" s="256"/>
      <c r="J247" s="256"/>
      <c r="K247" s="256"/>
      <c r="L247" s="256"/>
      <c r="M247" s="256"/>
      <c r="N247" s="256"/>
      <c r="O247" s="256"/>
      <c r="P247" s="256"/>
    </row>
    <row r="248" spans="1:16" x14ac:dyDescent="0.25">
      <c r="A248" s="363"/>
      <c r="B248" s="364">
        <v>6</v>
      </c>
      <c r="C248" s="312" t="s">
        <v>51</v>
      </c>
      <c r="D248" s="256"/>
      <c r="E248" s="256"/>
      <c r="F248" s="256"/>
      <c r="G248" s="256"/>
      <c r="H248" s="256"/>
      <c r="I248" s="256"/>
      <c r="J248" s="256"/>
      <c r="K248" s="256"/>
      <c r="L248" s="256"/>
      <c r="M248" s="256"/>
      <c r="N248" s="256"/>
      <c r="O248" s="256"/>
      <c r="P248" s="256"/>
    </row>
    <row r="249" spans="1:16" x14ac:dyDescent="0.25">
      <c r="A249" s="365" t="s">
        <v>52</v>
      </c>
      <c r="B249" s="366"/>
      <c r="C249" s="367"/>
      <c r="D249" s="368"/>
      <c r="E249" s="368"/>
      <c r="F249" s="368"/>
      <c r="G249" s="368"/>
      <c r="H249" s="368"/>
      <c r="I249" s="368"/>
      <c r="J249" s="368"/>
      <c r="K249" s="368"/>
      <c r="L249" s="368"/>
      <c r="M249" s="368"/>
      <c r="N249" s="368"/>
      <c r="O249" s="368"/>
      <c r="P249" s="368"/>
    </row>
    <row r="250" spans="1:16" x14ac:dyDescent="0.25">
      <c r="A250" s="369" t="s">
        <v>53</v>
      </c>
      <c r="B250" s="370" t="s">
        <v>54</v>
      </c>
      <c r="C250" s="371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</row>
    <row r="251" spans="1:16" x14ac:dyDescent="0.25">
      <c r="A251" s="361"/>
      <c r="B251" s="362">
        <v>1</v>
      </c>
      <c r="C251" s="320" t="s">
        <v>55</v>
      </c>
      <c r="D251" s="256"/>
      <c r="E251" s="256"/>
      <c r="F251" s="256"/>
      <c r="G251" s="256"/>
      <c r="H251" s="256"/>
      <c r="I251" s="256"/>
      <c r="J251" s="256"/>
      <c r="K251" s="256"/>
      <c r="L251" s="256"/>
      <c r="M251" s="256"/>
      <c r="N251" s="256"/>
      <c r="O251" s="256"/>
      <c r="P251" s="256"/>
    </row>
    <row r="252" spans="1:16" x14ac:dyDescent="0.25">
      <c r="A252" s="318"/>
      <c r="B252" s="319">
        <v>2</v>
      </c>
      <c r="C252" s="320" t="s">
        <v>56</v>
      </c>
      <c r="D252" s="256"/>
      <c r="E252" s="256"/>
      <c r="F252" s="256"/>
      <c r="G252" s="256"/>
      <c r="H252" s="256"/>
      <c r="I252" s="256"/>
      <c r="J252" s="256"/>
      <c r="K252" s="256"/>
      <c r="L252" s="256"/>
      <c r="M252" s="256"/>
      <c r="N252" s="256"/>
      <c r="O252" s="256"/>
      <c r="P252" s="256"/>
    </row>
    <row r="253" spans="1:16" x14ac:dyDescent="0.25">
      <c r="A253" s="361"/>
      <c r="B253" s="362">
        <v>3</v>
      </c>
      <c r="C253" s="320" t="s">
        <v>57</v>
      </c>
      <c r="D253" s="256"/>
      <c r="E253" s="256"/>
      <c r="F253" s="256"/>
      <c r="G253" s="256"/>
      <c r="H253" s="256"/>
      <c r="I253" s="256"/>
      <c r="J253" s="256"/>
      <c r="K253" s="256"/>
      <c r="L253" s="256"/>
      <c r="M253" s="256"/>
      <c r="N253" s="256"/>
      <c r="O253" s="256"/>
      <c r="P253" s="256"/>
    </row>
    <row r="254" spans="1:16" x14ac:dyDescent="0.25">
      <c r="A254" s="318"/>
      <c r="B254" s="319">
        <v>4</v>
      </c>
      <c r="C254" s="320" t="s">
        <v>58</v>
      </c>
      <c r="D254" s="256"/>
      <c r="E254" s="256"/>
      <c r="F254" s="256"/>
      <c r="G254" s="256"/>
      <c r="H254" s="256"/>
      <c r="I254" s="256"/>
      <c r="J254" s="256"/>
      <c r="K254" s="256"/>
      <c r="L254" s="256"/>
      <c r="M254" s="256"/>
      <c r="N254" s="256"/>
      <c r="O254" s="256"/>
      <c r="P254" s="256"/>
    </row>
    <row r="255" spans="1:16" x14ac:dyDescent="0.25">
      <c r="A255" s="361"/>
      <c r="B255" s="362">
        <v>5</v>
      </c>
      <c r="C255" s="320" t="s">
        <v>59</v>
      </c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</row>
    <row r="256" spans="1:16" x14ac:dyDescent="0.25">
      <c r="A256" s="318"/>
      <c r="B256" s="319">
        <v>6</v>
      </c>
      <c r="C256" s="320" t="s">
        <v>60</v>
      </c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6"/>
      <c r="O256" s="256"/>
      <c r="P256" s="256"/>
    </row>
    <row r="257" spans="1:16" x14ac:dyDescent="0.25">
      <c r="A257" s="361"/>
      <c r="B257" s="362">
        <v>7</v>
      </c>
      <c r="C257" s="320" t="s">
        <v>61</v>
      </c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</row>
    <row r="258" spans="1:16" x14ac:dyDescent="0.25">
      <c r="A258" s="318"/>
      <c r="B258" s="319">
        <v>8</v>
      </c>
      <c r="C258" s="320" t="s">
        <v>62</v>
      </c>
      <c r="D258" s="256"/>
      <c r="E258" s="256"/>
      <c r="F258" s="256"/>
      <c r="G258" s="256"/>
      <c r="H258" s="256"/>
      <c r="I258" s="256"/>
      <c r="J258" s="256"/>
      <c r="K258" s="256"/>
      <c r="L258" s="256"/>
      <c r="M258" s="256"/>
      <c r="N258" s="256"/>
      <c r="O258" s="256"/>
      <c r="P258" s="256"/>
    </row>
    <row r="259" spans="1:16" x14ac:dyDescent="0.25">
      <c r="A259" s="361"/>
      <c r="B259" s="362">
        <v>9</v>
      </c>
      <c r="C259" s="320" t="s">
        <v>63</v>
      </c>
      <c r="D259" s="256"/>
      <c r="E259" s="256"/>
      <c r="F259" s="256"/>
      <c r="G259" s="256"/>
      <c r="H259" s="256"/>
      <c r="I259" s="256"/>
      <c r="J259" s="256"/>
      <c r="K259" s="256"/>
      <c r="L259" s="256"/>
      <c r="M259" s="256"/>
      <c r="N259" s="256"/>
      <c r="O259" s="256"/>
      <c r="P259" s="256"/>
    </row>
    <row r="260" spans="1:16" x14ac:dyDescent="0.25">
      <c r="A260" s="318"/>
      <c r="B260" s="319">
        <v>10</v>
      </c>
      <c r="C260" s="320" t="s">
        <v>64</v>
      </c>
      <c r="D260" s="256"/>
      <c r="E260" s="256"/>
      <c r="F260" s="256"/>
      <c r="G260" s="256"/>
      <c r="H260" s="256"/>
      <c r="I260" s="256"/>
      <c r="J260" s="256"/>
      <c r="K260" s="256"/>
      <c r="L260" s="256"/>
      <c r="M260" s="256"/>
      <c r="N260" s="256"/>
      <c r="O260" s="256"/>
      <c r="P260" s="256"/>
    </row>
    <row r="261" spans="1:16" x14ac:dyDescent="0.25">
      <c r="A261" s="361"/>
      <c r="B261" s="362">
        <v>11</v>
      </c>
      <c r="C261" s="320" t="s">
        <v>65</v>
      </c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</row>
    <row r="262" spans="1:16" x14ac:dyDescent="0.25">
      <c r="A262" s="318"/>
      <c r="B262" s="319">
        <v>12</v>
      </c>
      <c r="C262" s="320" t="s">
        <v>66</v>
      </c>
      <c r="D262" s="256"/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/>
      <c r="P262" s="256"/>
    </row>
    <row r="263" spans="1:16" x14ac:dyDescent="0.25">
      <c r="A263" s="361"/>
      <c r="B263" s="362">
        <v>13</v>
      </c>
      <c r="C263" s="320" t="s">
        <v>67</v>
      </c>
      <c r="D263" s="256"/>
      <c r="E263" s="256"/>
      <c r="F263" s="256"/>
      <c r="G263" s="256"/>
      <c r="H263" s="256"/>
      <c r="I263" s="256"/>
      <c r="J263" s="256"/>
      <c r="K263" s="256"/>
      <c r="L263" s="256"/>
      <c r="M263" s="256"/>
      <c r="N263" s="256"/>
      <c r="O263" s="256"/>
      <c r="P263" s="256"/>
    </row>
    <row r="264" spans="1:16" x14ac:dyDescent="0.25">
      <c r="A264" s="310"/>
      <c r="B264" s="311">
        <v>14</v>
      </c>
      <c r="C264" s="312" t="s">
        <v>68</v>
      </c>
      <c r="D264" s="256"/>
      <c r="E264" s="256"/>
      <c r="F264" s="256"/>
      <c r="G264" s="256"/>
      <c r="H264" s="256"/>
      <c r="I264" s="256"/>
      <c r="J264" s="256"/>
      <c r="K264" s="256"/>
      <c r="L264" s="256"/>
      <c r="M264" s="256"/>
      <c r="N264" s="256"/>
      <c r="O264" s="256"/>
      <c r="P264" s="256"/>
    </row>
    <row r="265" spans="1:16" x14ac:dyDescent="0.25">
      <c r="A265" s="365" t="s">
        <v>69</v>
      </c>
      <c r="B265" s="366"/>
      <c r="C265" s="367"/>
      <c r="D265" s="368"/>
      <c r="E265" s="368"/>
      <c r="F265" s="368"/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</row>
    <row r="266" spans="1:16" x14ac:dyDescent="0.25">
      <c r="A266" s="369" t="s">
        <v>70</v>
      </c>
      <c r="B266" s="370" t="s">
        <v>71</v>
      </c>
      <c r="C266" s="371"/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</row>
    <row r="267" spans="1:16" x14ac:dyDescent="0.25">
      <c r="A267" s="361"/>
      <c r="B267" s="362">
        <v>1</v>
      </c>
      <c r="C267" s="320" t="s">
        <v>72</v>
      </c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</row>
    <row r="268" spans="1:16" x14ac:dyDescent="0.25">
      <c r="A268" s="318"/>
      <c r="B268" s="319">
        <v>2</v>
      </c>
      <c r="C268" s="320" t="s">
        <v>73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</row>
    <row r="269" spans="1:16" x14ac:dyDescent="0.25">
      <c r="A269" s="361"/>
      <c r="B269" s="362">
        <v>3</v>
      </c>
      <c r="C269" s="320" t="s">
        <v>74</v>
      </c>
      <c r="D269" s="256"/>
      <c r="E269" s="256"/>
      <c r="F269" s="256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</row>
    <row r="270" spans="1:16" x14ac:dyDescent="0.25">
      <c r="A270" s="318"/>
      <c r="B270" s="319">
        <v>4</v>
      </c>
      <c r="C270" s="320" t="s">
        <v>75</v>
      </c>
      <c r="D270" s="256"/>
      <c r="E270" s="256"/>
      <c r="F270" s="256"/>
      <c r="G270" s="256"/>
      <c r="H270" s="256"/>
      <c r="I270" s="256"/>
      <c r="J270" s="256"/>
      <c r="K270" s="256"/>
      <c r="L270" s="256"/>
      <c r="M270" s="256"/>
      <c r="N270" s="256"/>
      <c r="O270" s="256"/>
      <c r="P270" s="256"/>
    </row>
    <row r="271" spans="1:16" x14ac:dyDescent="0.25">
      <c r="A271" s="335"/>
      <c r="B271" s="336">
        <v>5</v>
      </c>
      <c r="C271" s="372" t="s">
        <v>76</v>
      </c>
      <c r="D271" s="256"/>
      <c r="E271" s="256"/>
      <c r="F271" s="256"/>
      <c r="G271" s="256"/>
      <c r="H271" s="256"/>
      <c r="I271" s="256"/>
      <c r="J271" s="256"/>
      <c r="K271" s="256"/>
      <c r="L271" s="256"/>
      <c r="M271" s="256"/>
      <c r="N271" s="256"/>
      <c r="O271" s="256"/>
      <c r="P271" s="256"/>
    </row>
    <row r="272" spans="1:16" x14ac:dyDescent="0.25">
      <c r="A272" s="373"/>
      <c r="B272" s="374">
        <v>6</v>
      </c>
      <c r="C272" s="375" t="s">
        <v>77</v>
      </c>
      <c r="D272" s="403"/>
      <c r="E272" s="403"/>
      <c r="F272" s="403"/>
      <c r="G272" s="403"/>
      <c r="H272" s="403"/>
      <c r="I272" s="403"/>
      <c r="J272" s="403"/>
      <c r="K272" s="403"/>
      <c r="L272" s="403"/>
      <c r="M272" s="403"/>
      <c r="N272" s="403"/>
      <c r="O272" s="403"/>
      <c r="P272" s="376"/>
    </row>
    <row r="273" spans="1:16" x14ac:dyDescent="0.25">
      <c r="A273" s="377"/>
      <c r="B273" s="378"/>
      <c r="C273" s="379"/>
      <c r="D273" s="280"/>
      <c r="E273" s="404"/>
      <c r="F273" s="404"/>
      <c r="G273" s="404"/>
      <c r="H273" s="404"/>
      <c r="I273" s="404"/>
      <c r="J273" s="404"/>
      <c r="K273" s="404"/>
      <c r="L273" s="404"/>
      <c r="M273" s="404"/>
      <c r="N273" s="404"/>
      <c r="O273" s="404"/>
      <c r="P273" s="280"/>
    </row>
    <row r="274" spans="1:16" x14ac:dyDescent="0.25">
      <c r="A274" s="365" t="s">
        <v>82</v>
      </c>
      <c r="B274" s="366"/>
      <c r="C274" s="367"/>
      <c r="D274" s="368"/>
      <c r="E274" s="368"/>
      <c r="F274" s="368"/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</row>
    <row r="275" spans="1:16" x14ac:dyDescent="0.25">
      <c r="A275" s="369" t="s">
        <v>83</v>
      </c>
      <c r="B275" s="370" t="s">
        <v>84</v>
      </c>
      <c r="C275" s="371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</row>
    <row r="276" spans="1:16" x14ac:dyDescent="0.25">
      <c r="A276" s="318" t="s">
        <v>81</v>
      </c>
      <c r="B276" s="319">
        <v>1</v>
      </c>
      <c r="C276" s="320" t="s">
        <v>85</v>
      </c>
      <c r="D276" s="256"/>
      <c r="E276" s="256"/>
      <c r="F276" s="256"/>
      <c r="G276" s="256"/>
      <c r="H276" s="256"/>
      <c r="I276" s="256"/>
      <c r="J276" s="256"/>
      <c r="K276" s="256"/>
      <c r="L276" s="256"/>
      <c r="M276" s="256"/>
      <c r="N276" s="256"/>
      <c r="O276" s="256"/>
      <c r="P276" s="256"/>
    </row>
    <row r="277" spans="1:16" x14ac:dyDescent="0.25">
      <c r="A277" s="318" t="s">
        <v>81</v>
      </c>
      <c r="B277" s="319">
        <v>2</v>
      </c>
      <c r="C277" s="320" t="s">
        <v>86</v>
      </c>
      <c r="D277" s="256"/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/>
      <c r="P277" s="256"/>
    </row>
    <row r="278" spans="1:16" x14ac:dyDescent="0.25">
      <c r="A278" s="318" t="s">
        <v>81</v>
      </c>
      <c r="B278" s="319">
        <v>3</v>
      </c>
      <c r="C278" s="320" t="s">
        <v>87</v>
      </c>
      <c r="D278" s="256"/>
      <c r="E278" s="256"/>
      <c r="F278" s="256"/>
      <c r="G278" s="256"/>
      <c r="H278" s="256"/>
      <c r="I278" s="256"/>
      <c r="J278" s="256"/>
      <c r="K278" s="256"/>
      <c r="L278" s="256"/>
      <c r="M278" s="256"/>
      <c r="N278" s="256"/>
      <c r="O278" s="256"/>
      <c r="P278" s="256"/>
    </row>
    <row r="279" spans="1:16" x14ac:dyDescent="0.25">
      <c r="A279" s="318"/>
      <c r="B279" s="319">
        <v>4</v>
      </c>
      <c r="C279" s="320" t="s">
        <v>88</v>
      </c>
      <c r="D279" s="256"/>
      <c r="E279" s="256"/>
      <c r="F279" s="256"/>
      <c r="G279" s="256"/>
      <c r="H279" s="256"/>
      <c r="I279" s="256"/>
      <c r="J279" s="256"/>
      <c r="K279" s="256"/>
      <c r="L279" s="256"/>
      <c r="M279" s="256"/>
      <c r="N279" s="256"/>
      <c r="O279" s="256"/>
      <c r="P279" s="256"/>
    </row>
    <row r="280" spans="1:16" x14ac:dyDescent="0.25">
      <c r="A280" s="318"/>
      <c r="B280" s="319">
        <v>5</v>
      </c>
      <c r="C280" s="320" t="s">
        <v>89</v>
      </c>
      <c r="D280" s="256"/>
      <c r="E280" s="256"/>
      <c r="F280" s="256"/>
      <c r="G280" s="256"/>
      <c r="H280" s="256"/>
      <c r="I280" s="256"/>
      <c r="J280" s="256"/>
      <c r="K280" s="256"/>
      <c r="L280" s="256"/>
      <c r="M280" s="256"/>
      <c r="N280" s="256"/>
      <c r="O280" s="256"/>
      <c r="P280" s="256"/>
    </row>
    <row r="281" spans="1:16" x14ac:dyDescent="0.25">
      <c r="A281" s="318"/>
      <c r="B281" s="319">
        <v>6</v>
      </c>
      <c r="C281" s="320" t="s">
        <v>90</v>
      </c>
      <c r="D281" s="256"/>
      <c r="E281" s="256"/>
      <c r="F281" s="256"/>
      <c r="G281" s="256"/>
      <c r="H281" s="256"/>
      <c r="I281" s="256"/>
      <c r="J281" s="256"/>
      <c r="K281" s="256"/>
      <c r="L281" s="256"/>
      <c r="M281" s="256"/>
      <c r="N281" s="256"/>
      <c r="O281" s="256"/>
      <c r="P281" s="256"/>
    </row>
    <row r="282" spans="1:16" x14ac:dyDescent="0.25">
      <c r="A282" s="318"/>
      <c r="B282" s="319">
        <v>7</v>
      </c>
      <c r="C282" s="320" t="s">
        <v>91</v>
      </c>
      <c r="D282" s="256"/>
      <c r="E282" s="256"/>
      <c r="F282" s="256"/>
      <c r="G282" s="256"/>
      <c r="H282" s="256"/>
      <c r="I282" s="256"/>
      <c r="J282" s="256"/>
      <c r="K282" s="256"/>
      <c r="L282" s="256"/>
      <c r="M282" s="256"/>
      <c r="N282" s="256"/>
      <c r="O282" s="256"/>
      <c r="P282" s="256"/>
    </row>
    <row r="283" spans="1:16" x14ac:dyDescent="0.25">
      <c r="A283" s="318"/>
      <c r="B283" s="319">
        <v>8</v>
      </c>
      <c r="C283" s="320" t="s">
        <v>92</v>
      </c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</row>
    <row r="284" spans="1:16" x14ac:dyDescent="0.25">
      <c r="A284" s="318"/>
      <c r="B284" s="319">
        <v>9</v>
      </c>
      <c r="C284" s="320" t="s">
        <v>93</v>
      </c>
      <c r="D284" s="256"/>
      <c r="E284" s="256"/>
      <c r="F284" s="256"/>
      <c r="G284" s="256"/>
      <c r="H284" s="256"/>
      <c r="I284" s="256"/>
      <c r="J284" s="256"/>
      <c r="K284" s="256"/>
      <c r="L284" s="256"/>
      <c r="M284" s="256"/>
      <c r="N284" s="256"/>
      <c r="O284" s="256"/>
      <c r="P284" s="256"/>
    </row>
    <row r="285" spans="1:16" x14ac:dyDescent="0.25">
      <c r="A285" s="318"/>
      <c r="B285" s="319">
        <v>10</v>
      </c>
      <c r="C285" s="320" t="s">
        <v>94</v>
      </c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256"/>
    </row>
    <row r="286" spans="1:16" x14ac:dyDescent="0.25">
      <c r="A286" s="311"/>
      <c r="B286" s="336">
        <v>11</v>
      </c>
      <c r="C286" s="312" t="s">
        <v>95</v>
      </c>
      <c r="D286" s="256"/>
      <c r="E286" s="256"/>
      <c r="F286" s="256"/>
      <c r="G286" s="256"/>
      <c r="H286" s="256"/>
      <c r="I286" s="256"/>
      <c r="J286" s="256"/>
      <c r="K286" s="256"/>
      <c r="L286" s="256"/>
      <c r="M286" s="256"/>
      <c r="N286" s="256"/>
      <c r="O286" s="256"/>
      <c r="P286" s="256"/>
    </row>
    <row r="287" spans="1:16" x14ac:dyDescent="0.25">
      <c r="A287" s="365" t="s">
        <v>96</v>
      </c>
      <c r="B287" s="366"/>
      <c r="C287" s="367"/>
      <c r="D287" s="368"/>
      <c r="E287" s="368"/>
      <c r="F287" s="368"/>
      <c r="G287" s="368"/>
      <c r="H287" s="368"/>
      <c r="I287" s="368"/>
      <c r="J287" s="368"/>
      <c r="K287" s="368"/>
      <c r="L287" s="368"/>
      <c r="M287" s="368"/>
      <c r="N287" s="368"/>
      <c r="O287" s="368"/>
      <c r="P287" s="368"/>
    </row>
    <row r="288" spans="1:16" x14ac:dyDescent="0.25">
      <c r="A288" s="405" t="s">
        <v>111</v>
      </c>
      <c r="B288" s="406"/>
      <c r="C288" s="407"/>
      <c r="D288" s="408"/>
      <c r="E288" s="408"/>
      <c r="F288" s="408"/>
      <c r="G288" s="408"/>
      <c r="H288" s="408"/>
      <c r="I288" s="408"/>
      <c r="J288" s="408"/>
      <c r="K288" s="408"/>
      <c r="L288" s="408"/>
      <c r="M288" s="408"/>
      <c r="N288" s="408"/>
      <c r="O288" s="408"/>
      <c r="P288" s="408"/>
    </row>
    <row r="289" spans="1:16" x14ac:dyDescent="0.25">
      <c r="A289" s="409" t="s">
        <v>112</v>
      </c>
      <c r="B289" s="410"/>
      <c r="C289" s="411"/>
      <c r="D289" s="403"/>
      <c r="E289" s="403"/>
      <c r="F289" s="403"/>
      <c r="G289" s="403"/>
      <c r="H289" s="403"/>
      <c r="I289" s="403"/>
      <c r="J289" s="403"/>
      <c r="K289" s="403"/>
      <c r="L289" s="403"/>
      <c r="M289" s="403"/>
      <c r="N289" s="403"/>
      <c r="O289" s="403"/>
      <c r="P289" s="376"/>
    </row>
    <row r="290" spans="1:16" x14ac:dyDescent="0.25">
      <c r="A290" s="412" t="s">
        <v>113</v>
      </c>
      <c r="B290" s="413"/>
      <c r="C290" s="414"/>
      <c r="D290" s="415"/>
      <c r="E290" s="415"/>
      <c r="F290" s="415"/>
      <c r="G290" s="415"/>
      <c r="H290" s="415"/>
      <c r="I290" s="415"/>
      <c r="J290" s="415"/>
      <c r="K290" s="415"/>
      <c r="L290" s="415"/>
      <c r="M290" s="415"/>
      <c r="N290" s="415"/>
      <c r="O290" s="415"/>
      <c r="P290" s="415"/>
    </row>
    <row r="291" spans="1:16" x14ac:dyDescent="0.25">
      <c r="A291" s="416" t="s">
        <v>114</v>
      </c>
      <c r="B291" s="417"/>
      <c r="C291" s="418"/>
      <c r="D291" s="419"/>
      <c r="E291" s="419"/>
      <c r="F291" s="419"/>
      <c r="G291" s="419"/>
      <c r="H291" s="419"/>
      <c r="I291" s="419"/>
      <c r="J291" s="419"/>
      <c r="K291" s="419"/>
      <c r="L291" s="419"/>
      <c r="M291" s="419"/>
      <c r="N291" s="419"/>
      <c r="O291" s="419"/>
      <c r="P291" s="419"/>
    </row>
    <row r="292" spans="1:16" x14ac:dyDescent="0.25">
      <c r="A292" s="420" t="s">
        <v>43</v>
      </c>
      <c r="B292" s="421"/>
      <c r="C292" s="422"/>
      <c r="D292" s="415"/>
      <c r="E292" s="415"/>
      <c r="F292" s="415"/>
      <c r="G292" s="415"/>
      <c r="H292" s="415"/>
      <c r="I292" s="415"/>
      <c r="J292" s="415"/>
      <c r="K292" s="415"/>
      <c r="L292" s="415"/>
      <c r="M292" s="415"/>
      <c r="N292" s="415"/>
      <c r="O292" s="415"/>
      <c r="P292" s="415"/>
    </row>
    <row r="293" spans="1:16" x14ac:dyDescent="0.25">
      <c r="A293" s="18"/>
      <c r="B293" s="18"/>
      <c r="C293" s="18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3"/>
    </row>
    <row r="294" spans="1:16" ht="18" x14ac:dyDescent="0.25">
      <c r="A294" s="18"/>
      <c r="B294" s="18"/>
      <c r="C294" s="18"/>
      <c r="D294" s="24"/>
      <c r="E294" s="24"/>
      <c r="F294" s="24"/>
      <c r="G294" s="24"/>
      <c r="H294" s="24"/>
      <c r="I294" s="25" t="s">
        <v>115</v>
      </c>
      <c r="J294" s="24"/>
      <c r="K294" s="24"/>
      <c r="L294" s="24"/>
      <c r="M294" s="24"/>
      <c r="N294" s="24"/>
      <c r="O294" s="24"/>
      <c r="P294" s="19"/>
    </row>
    <row r="295" spans="1:16" ht="20.25" x14ac:dyDescent="0.3">
      <c r="A295" s="18"/>
      <c r="B295" s="18"/>
      <c r="C295" s="18"/>
      <c r="D295" s="22"/>
      <c r="E295" s="18"/>
      <c r="F295" s="22"/>
      <c r="G295" s="26"/>
      <c r="H295" s="26"/>
      <c r="I295" s="18"/>
      <c r="J295" s="18"/>
      <c r="K295" s="18"/>
      <c r="L295" s="18"/>
      <c r="M295" s="18"/>
      <c r="N295" s="18"/>
      <c r="O295" s="27">
        <f>P292</f>
        <v>0</v>
      </c>
      <c r="P295" s="27"/>
    </row>
  </sheetData>
  <mergeCells count="68">
    <mergeCell ref="O295:P295"/>
    <mergeCell ref="B266:C266"/>
    <mergeCell ref="A274:C274"/>
    <mergeCell ref="B275:C275"/>
    <mergeCell ref="A287:C287"/>
    <mergeCell ref="A291:C291"/>
    <mergeCell ref="A292:C292"/>
    <mergeCell ref="B240:C240"/>
    <mergeCell ref="B241:C241"/>
    <mergeCell ref="B242:C242"/>
    <mergeCell ref="A249:C249"/>
    <mergeCell ref="B250:C250"/>
    <mergeCell ref="A265:C265"/>
    <mergeCell ref="A217:C217"/>
    <mergeCell ref="B218:C218"/>
    <mergeCell ref="A230:C230"/>
    <mergeCell ref="A232:C232"/>
    <mergeCell ref="A237:P237"/>
    <mergeCell ref="A238:P238"/>
    <mergeCell ref="B184:C184"/>
    <mergeCell ref="B185:C185"/>
    <mergeCell ref="A192:C192"/>
    <mergeCell ref="B193:C193"/>
    <mergeCell ref="A208:C208"/>
    <mergeCell ref="B209:C209"/>
    <mergeCell ref="A171:C171"/>
    <mergeCell ref="A173:C173"/>
    <mergeCell ref="A178:P178"/>
    <mergeCell ref="A179:P179"/>
    <mergeCell ref="A180:D180"/>
    <mergeCell ref="B183:C183"/>
    <mergeCell ref="A133:C133"/>
    <mergeCell ref="B134:C134"/>
    <mergeCell ref="A149:C149"/>
    <mergeCell ref="B150:C150"/>
    <mergeCell ref="A158:C158"/>
    <mergeCell ref="B159:C159"/>
    <mergeCell ref="A114:C114"/>
    <mergeCell ref="A119:P119"/>
    <mergeCell ref="A120:P120"/>
    <mergeCell ref="B124:C124"/>
    <mergeCell ref="B125:C125"/>
    <mergeCell ref="B126:C126"/>
    <mergeCell ref="B75:C75"/>
    <mergeCell ref="A90:C90"/>
    <mergeCell ref="B91:C91"/>
    <mergeCell ref="A99:C99"/>
    <mergeCell ref="B100:C100"/>
    <mergeCell ref="A112:C112"/>
    <mergeCell ref="A60:P60"/>
    <mergeCell ref="A61:P61"/>
    <mergeCell ref="B65:C65"/>
    <mergeCell ref="B66:C66"/>
    <mergeCell ref="B67:C67"/>
    <mergeCell ref="A74:C74"/>
    <mergeCell ref="A31:C31"/>
    <mergeCell ref="B32:C32"/>
    <mergeCell ref="A40:C40"/>
    <mergeCell ref="B41:C41"/>
    <mergeCell ref="A53:C53"/>
    <mergeCell ref="A55:C55"/>
    <mergeCell ref="A1:P1"/>
    <mergeCell ref="A2:P2"/>
    <mergeCell ref="B6:C6"/>
    <mergeCell ref="B7:C7"/>
    <mergeCell ref="B8:C8"/>
    <mergeCell ref="A15:C15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M16" sqref="M16"/>
    </sheetView>
  </sheetViews>
  <sheetFormatPr defaultRowHeight="15" x14ac:dyDescent="0.25"/>
  <sheetData>
    <row r="1" spans="1:10" ht="21" x14ac:dyDescent="0.35">
      <c r="A1" s="28" t="s">
        <v>116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21" x14ac:dyDescent="0.35">
      <c r="A2" s="31" t="s">
        <v>117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21.75" thickBot="1" x14ac:dyDescent="0.4">
      <c r="A3" s="34" t="s">
        <v>118</v>
      </c>
      <c r="B3" s="35"/>
      <c r="C3" s="35"/>
      <c r="D3" s="35"/>
      <c r="E3" s="35"/>
      <c r="F3" s="35"/>
      <c r="G3" s="35"/>
      <c r="H3" s="35"/>
      <c r="I3" s="35"/>
      <c r="J3" s="36"/>
    </row>
    <row r="5" spans="1:10" x14ac:dyDescent="0.25">
      <c r="A5" s="37" t="s">
        <v>12</v>
      </c>
      <c r="B5" s="38" t="s">
        <v>9</v>
      </c>
      <c r="C5" s="39"/>
      <c r="D5" s="39"/>
      <c r="E5" s="40"/>
      <c r="F5" s="41" t="s">
        <v>119</v>
      </c>
      <c r="G5" s="41"/>
      <c r="H5" s="41"/>
      <c r="I5" s="41"/>
      <c r="J5" s="41"/>
    </row>
    <row r="6" spans="1:10" x14ac:dyDescent="0.25">
      <c r="A6" s="37"/>
      <c r="B6" s="38"/>
      <c r="C6" s="39"/>
      <c r="D6" s="39"/>
      <c r="E6" s="40"/>
      <c r="F6" s="42" t="s">
        <v>120</v>
      </c>
      <c r="G6" s="43" t="s">
        <v>121</v>
      </c>
      <c r="H6" s="43" t="s">
        <v>122</v>
      </c>
      <c r="I6" s="44" t="s">
        <v>123</v>
      </c>
      <c r="J6" s="44" t="s">
        <v>124</v>
      </c>
    </row>
    <row r="7" spans="1:10" x14ac:dyDescent="0.25">
      <c r="A7" s="2" t="s">
        <v>125</v>
      </c>
      <c r="B7" s="45" t="s">
        <v>126</v>
      </c>
      <c r="C7" s="45"/>
      <c r="D7" s="45"/>
      <c r="E7" s="45"/>
      <c r="F7" s="2"/>
      <c r="G7" s="2"/>
      <c r="H7" s="2"/>
      <c r="I7" s="2"/>
      <c r="J7" s="2"/>
    </row>
    <row r="8" spans="1:10" x14ac:dyDescent="0.25">
      <c r="A8" s="46"/>
      <c r="B8" s="47" t="s">
        <v>127</v>
      </c>
      <c r="C8" s="47" t="s">
        <v>128</v>
      </c>
      <c r="D8" s="47"/>
      <c r="E8" s="47"/>
      <c r="F8" s="48"/>
      <c r="G8" s="48"/>
      <c r="H8" s="48"/>
      <c r="I8" s="48"/>
      <c r="J8" s="48"/>
    </row>
    <row r="9" spans="1:10" x14ac:dyDescent="0.25">
      <c r="A9" s="49"/>
      <c r="B9" s="50"/>
      <c r="C9" s="50" t="s">
        <v>129</v>
      </c>
      <c r="D9" s="50" t="s">
        <v>130</v>
      </c>
      <c r="E9" s="50"/>
      <c r="F9" s="51">
        <f>SUM(F10:F14)</f>
        <v>35</v>
      </c>
      <c r="G9" s="51">
        <f>SUM(G10:G14)</f>
        <v>1644</v>
      </c>
      <c r="H9" s="51">
        <f>SUM(H10:H14)</f>
        <v>2482</v>
      </c>
      <c r="I9" s="52"/>
      <c r="J9" s="52"/>
    </row>
    <row r="10" spans="1:10" x14ac:dyDescent="0.25">
      <c r="A10" s="49"/>
      <c r="B10" s="50"/>
      <c r="C10" s="50"/>
      <c r="D10" s="50" t="s">
        <v>131</v>
      </c>
      <c r="E10" s="50" t="s">
        <v>132</v>
      </c>
      <c r="F10" s="53">
        <v>3</v>
      </c>
      <c r="G10" s="53">
        <f>[2]HB!E9+[2]HB!E33+[2]HB!E50</f>
        <v>339</v>
      </c>
      <c r="H10" s="53">
        <v>541</v>
      </c>
      <c r="I10" s="52"/>
      <c r="J10" s="52"/>
    </row>
    <row r="11" spans="1:10" x14ac:dyDescent="0.25">
      <c r="A11" s="49"/>
      <c r="B11" s="50"/>
      <c r="C11" s="50"/>
      <c r="D11" s="50" t="s">
        <v>133</v>
      </c>
      <c r="E11" s="50" t="s">
        <v>134</v>
      </c>
      <c r="F11" s="53">
        <v>7</v>
      </c>
      <c r="G11" s="53">
        <f>[2]HB!E10+[2]HB!E11+[2]HB!E12+[2]HB!E13+[2]HB!E49+[2]HB!E51+[2]HB!E53</f>
        <v>606</v>
      </c>
      <c r="H11" s="53">
        <v>927</v>
      </c>
      <c r="I11" s="52"/>
      <c r="J11" s="52"/>
    </row>
    <row r="12" spans="1:10" x14ac:dyDescent="0.25">
      <c r="A12" s="49"/>
      <c r="B12" s="50"/>
      <c r="C12" s="50"/>
      <c r="D12" s="50" t="s">
        <v>135</v>
      </c>
      <c r="E12" s="50" t="s">
        <v>136</v>
      </c>
      <c r="F12" s="53">
        <v>13</v>
      </c>
      <c r="G12" s="53">
        <v>429</v>
      </c>
      <c r="H12" s="53">
        <v>644</v>
      </c>
      <c r="I12" s="52"/>
      <c r="J12" s="52"/>
    </row>
    <row r="13" spans="1:10" x14ac:dyDescent="0.25">
      <c r="A13" s="49"/>
      <c r="B13" s="50"/>
      <c r="C13" s="50"/>
      <c r="D13" s="50" t="s">
        <v>137</v>
      </c>
      <c r="E13" s="50" t="s">
        <v>138</v>
      </c>
      <c r="F13" s="53">
        <v>3</v>
      </c>
      <c r="G13" s="53">
        <v>84</v>
      </c>
      <c r="H13" s="53">
        <v>132</v>
      </c>
      <c r="I13" s="52"/>
      <c r="J13" s="52"/>
    </row>
    <row r="14" spans="1:10" x14ac:dyDescent="0.25">
      <c r="A14" s="49"/>
      <c r="B14" s="50"/>
      <c r="C14" s="50"/>
      <c r="D14" s="50" t="s">
        <v>139</v>
      </c>
      <c r="E14" s="50" t="s">
        <v>140</v>
      </c>
      <c r="F14" s="53">
        <v>9</v>
      </c>
      <c r="G14" s="53">
        <v>186</v>
      </c>
      <c r="H14" s="53">
        <v>238</v>
      </c>
      <c r="I14" s="52"/>
      <c r="J14" s="52"/>
    </row>
    <row r="15" spans="1:10" x14ac:dyDescent="0.25">
      <c r="A15" s="49"/>
      <c r="B15" s="50"/>
      <c r="C15" s="50" t="s">
        <v>141</v>
      </c>
      <c r="D15" s="50" t="s">
        <v>142</v>
      </c>
      <c r="E15" s="50"/>
      <c r="F15" s="51">
        <f>'[2]Rekap hotel melati'!C17+'[2]Rekap PW'!C17</f>
        <v>209</v>
      </c>
      <c r="G15" s="51">
        <f>'[2]Rekap hotel melati'!D17+'[2]Rekap PW'!D17</f>
        <v>1565</v>
      </c>
      <c r="H15" s="51">
        <f>'[2]Rekap hotel melati'!E17+'[2]Rekap PW'!E17</f>
        <v>1769</v>
      </c>
      <c r="I15" s="52"/>
      <c r="J15" s="52"/>
    </row>
    <row r="16" spans="1:10" x14ac:dyDescent="0.25">
      <c r="A16" s="49"/>
      <c r="B16" s="50"/>
      <c r="C16" s="50"/>
      <c r="D16" s="50"/>
      <c r="E16" s="50"/>
      <c r="F16" s="53"/>
      <c r="G16" s="53"/>
      <c r="H16" s="53"/>
      <c r="I16" s="53"/>
      <c r="J16" s="53"/>
    </row>
    <row r="17" spans="1:10" x14ac:dyDescent="0.25">
      <c r="A17" s="49"/>
      <c r="B17" s="50" t="s">
        <v>143</v>
      </c>
      <c r="C17" s="50" t="s">
        <v>144</v>
      </c>
      <c r="D17" s="50"/>
      <c r="E17" s="50"/>
      <c r="F17" s="51">
        <f>'[2]Rekap Rest'!C17</f>
        <v>251</v>
      </c>
      <c r="G17" s="52"/>
      <c r="H17" s="52"/>
      <c r="I17" s="53">
        <f>'[2]Rekap Rest'!D17</f>
        <v>2970</v>
      </c>
      <c r="J17" s="53">
        <f>'[2]Rekap Rest'!E17</f>
        <v>10311</v>
      </c>
    </row>
    <row r="18" spans="1:10" x14ac:dyDescent="0.25">
      <c r="A18" s="49"/>
      <c r="B18" s="50"/>
      <c r="C18" s="50"/>
      <c r="D18" s="50"/>
      <c r="E18" s="50"/>
      <c r="F18" s="53"/>
      <c r="G18" s="52"/>
      <c r="H18" s="52"/>
      <c r="I18" s="53"/>
      <c r="J18" s="53"/>
    </row>
    <row r="19" spans="1:10" x14ac:dyDescent="0.25">
      <c r="A19" s="49"/>
      <c r="B19" s="50" t="s">
        <v>145</v>
      </c>
      <c r="C19" s="50" t="s">
        <v>146</v>
      </c>
      <c r="D19" s="50"/>
      <c r="E19" s="50"/>
      <c r="F19" s="51">
        <f>'[2]Rekap Catering'!C17</f>
        <v>13</v>
      </c>
      <c r="G19" s="52"/>
      <c r="H19" s="52"/>
      <c r="I19" s="52"/>
      <c r="J19" s="52"/>
    </row>
    <row r="20" spans="1:10" x14ac:dyDescent="0.25">
      <c r="A20" s="54"/>
      <c r="B20" s="55"/>
      <c r="C20" s="55"/>
      <c r="D20" s="55"/>
      <c r="E20" s="55"/>
      <c r="F20" s="56"/>
      <c r="G20" s="57"/>
      <c r="H20" s="57"/>
      <c r="I20" s="57"/>
      <c r="J20" s="57"/>
    </row>
    <row r="21" spans="1:10" x14ac:dyDescent="0.25">
      <c r="A21" s="46" t="s">
        <v>53</v>
      </c>
      <c r="B21" s="45" t="s">
        <v>147</v>
      </c>
      <c r="C21" s="45"/>
      <c r="D21" s="45"/>
      <c r="E21" s="45"/>
      <c r="F21" s="44">
        <f>F22</f>
        <v>162</v>
      </c>
      <c r="G21" s="58"/>
      <c r="H21" s="58"/>
      <c r="I21" s="58"/>
      <c r="J21" s="58"/>
    </row>
    <row r="22" spans="1:10" x14ac:dyDescent="0.25">
      <c r="A22" s="49"/>
      <c r="B22" s="47" t="s">
        <v>127</v>
      </c>
      <c r="C22" s="47" t="s">
        <v>148</v>
      </c>
      <c r="D22" s="47"/>
      <c r="E22" s="47"/>
      <c r="F22" s="48">
        <f>'[2]Rekap bpw'!C17</f>
        <v>162</v>
      </c>
      <c r="G22" s="59"/>
      <c r="H22" s="59"/>
      <c r="I22" s="59"/>
      <c r="J22" s="59"/>
    </row>
    <row r="23" spans="1:10" x14ac:dyDescent="0.25">
      <c r="A23" s="54"/>
      <c r="B23" s="55"/>
      <c r="C23" s="55"/>
      <c r="D23" s="55"/>
      <c r="E23" s="55"/>
      <c r="F23" s="56"/>
      <c r="G23" s="57"/>
      <c r="H23" s="57"/>
      <c r="I23" s="57"/>
      <c r="J23" s="57"/>
    </row>
    <row r="24" spans="1:10" x14ac:dyDescent="0.25">
      <c r="A24" s="2" t="s">
        <v>149</v>
      </c>
      <c r="B24" s="45" t="s">
        <v>150</v>
      </c>
      <c r="C24" s="45"/>
      <c r="D24" s="45"/>
      <c r="E24" s="45"/>
      <c r="F24" s="44">
        <f>SUM(F25:F34)</f>
        <v>109</v>
      </c>
      <c r="G24" s="58"/>
      <c r="H24" s="58"/>
      <c r="I24" s="58"/>
      <c r="J24" s="58"/>
    </row>
    <row r="25" spans="1:10" x14ac:dyDescent="0.25">
      <c r="A25" s="46"/>
      <c r="B25" s="60">
        <v>1</v>
      </c>
      <c r="C25" s="47" t="s">
        <v>151</v>
      </c>
      <c r="D25" s="47"/>
      <c r="E25" s="47"/>
      <c r="F25" s="48">
        <v>15</v>
      </c>
      <c r="G25" s="59"/>
      <c r="H25" s="59"/>
      <c r="I25" s="59"/>
      <c r="J25" s="59"/>
    </row>
    <row r="26" spans="1:10" x14ac:dyDescent="0.25">
      <c r="A26" s="49"/>
      <c r="B26" s="61">
        <v>2</v>
      </c>
      <c r="C26" s="50" t="s">
        <v>152</v>
      </c>
      <c r="D26" s="50"/>
      <c r="E26" s="50"/>
      <c r="F26" s="53">
        <v>36</v>
      </c>
      <c r="G26" s="52"/>
      <c r="H26" s="52"/>
      <c r="I26" s="52"/>
      <c r="J26" s="52"/>
    </row>
    <row r="27" spans="1:10" x14ac:dyDescent="0.25">
      <c r="A27" s="49"/>
      <c r="B27" s="61">
        <v>3</v>
      </c>
      <c r="C27" s="50" t="s">
        <v>153</v>
      </c>
      <c r="D27" s="50"/>
      <c r="E27" s="50"/>
      <c r="F27" s="53">
        <v>30</v>
      </c>
      <c r="G27" s="52"/>
      <c r="H27" s="52"/>
      <c r="I27" s="52"/>
      <c r="J27" s="52"/>
    </row>
    <row r="28" spans="1:10" x14ac:dyDescent="0.25">
      <c r="A28" s="49"/>
      <c r="B28" s="61">
        <v>4</v>
      </c>
      <c r="C28" s="50" t="s">
        <v>154</v>
      </c>
      <c r="D28" s="50"/>
      <c r="E28" s="50"/>
      <c r="F28" s="53">
        <v>7</v>
      </c>
      <c r="G28" s="52"/>
      <c r="H28" s="52"/>
      <c r="I28" s="52"/>
      <c r="J28" s="52"/>
    </row>
    <row r="29" spans="1:10" x14ac:dyDescent="0.25">
      <c r="A29" s="49"/>
      <c r="B29" s="61">
        <v>5</v>
      </c>
      <c r="C29" s="50" t="s">
        <v>155</v>
      </c>
      <c r="D29" s="50"/>
      <c r="E29" s="50"/>
      <c r="F29" s="53">
        <v>3</v>
      </c>
      <c r="G29" s="52"/>
      <c r="H29" s="52"/>
      <c r="I29" s="52"/>
      <c r="J29" s="52"/>
    </row>
    <row r="30" spans="1:10" x14ac:dyDescent="0.25">
      <c r="A30" s="49"/>
      <c r="B30" s="61">
        <v>6</v>
      </c>
      <c r="C30" s="50" t="s">
        <v>156</v>
      </c>
      <c r="D30" s="50"/>
      <c r="E30" s="50"/>
      <c r="F30" s="53">
        <v>4</v>
      </c>
      <c r="G30" s="52"/>
      <c r="H30" s="52"/>
      <c r="I30" s="52"/>
      <c r="J30" s="52"/>
    </row>
    <row r="31" spans="1:10" x14ac:dyDescent="0.25">
      <c r="A31" s="49"/>
      <c r="B31" s="61">
        <v>7</v>
      </c>
      <c r="C31" s="50" t="s">
        <v>157</v>
      </c>
      <c r="D31" s="50"/>
      <c r="E31" s="50"/>
      <c r="F31" s="53">
        <v>1</v>
      </c>
      <c r="G31" s="52"/>
      <c r="H31" s="52"/>
      <c r="I31" s="52"/>
      <c r="J31" s="52"/>
    </row>
    <row r="32" spans="1:10" x14ac:dyDescent="0.25">
      <c r="A32" s="49"/>
      <c r="B32" s="61">
        <v>8</v>
      </c>
      <c r="C32" s="50" t="s">
        <v>158</v>
      </c>
      <c r="D32" s="50"/>
      <c r="E32" s="50"/>
      <c r="F32" s="53">
        <v>2</v>
      </c>
      <c r="G32" s="52"/>
      <c r="H32" s="52"/>
      <c r="I32" s="52"/>
      <c r="J32" s="52"/>
    </row>
    <row r="33" spans="1:10" x14ac:dyDescent="0.25">
      <c r="A33" s="49"/>
      <c r="B33" s="61">
        <v>9</v>
      </c>
      <c r="C33" s="50" t="s">
        <v>159</v>
      </c>
      <c r="D33" s="50"/>
      <c r="E33" s="50"/>
      <c r="F33" s="53">
        <v>8</v>
      </c>
      <c r="G33" s="52"/>
      <c r="H33" s="52"/>
      <c r="I33" s="52"/>
      <c r="J33" s="52"/>
    </row>
    <row r="34" spans="1:10" x14ac:dyDescent="0.25">
      <c r="A34" s="54"/>
      <c r="B34" s="62">
        <v>10</v>
      </c>
      <c r="C34" s="55" t="s">
        <v>160</v>
      </c>
      <c r="D34" s="55"/>
      <c r="E34" s="55"/>
      <c r="F34" s="56">
        <v>3</v>
      </c>
      <c r="G34" s="57"/>
      <c r="H34" s="57"/>
      <c r="I34" s="57"/>
      <c r="J34" s="57"/>
    </row>
    <row r="35" spans="1:10" x14ac:dyDescent="0.25">
      <c r="A35" s="63" t="s">
        <v>161</v>
      </c>
      <c r="B35" s="64"/>
      <c r="C35" s="64"/>
      <c r="D35" s="64"/>
      <c r="E35" s="65"/>
      <c r="F35" s="44">
        <f>F9+F15+F17+F19+F21+F24</f>
        <v>779</v>
      </c>
      <c r="G35" s="44">
        <f>G9+G15</f>
        <v>3209</v>
      </c>
      <c r="H35" s="44">
        <f>H9+H15</f>
        <v>4251</v>
      </c>
      <c r="I35" s="44">
        <f>I17</f>
        <v>2970</v>
      </c>
      <c r="J35" s="44">
        <f>J17</f>
        <v>10311</v>
      </c>
    </row>
  </sheetData>
  <mergeCells count="7">
    <mergeCell ref="A35:E35"/>
    <mergeCell ref="A1:J1"/>
    <mergeCell ref="A2:J2"/>
    <mergeCell ref="A3:J3"/>
    <mergeCell ref="A5:A6"/>
    <mergeCell ref="B5:E6"/>
    <mergeCell ref="F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15" sqref="G15"/>
    </sheetView>
  </sheetViews>
  <sheetFormatPr defaultRowHeight="15" x14ac:dyDescent="0.25"/>
  <cols>
    <col min="1" max="1" width="7.140625" customWidth="1"/>
    <col min="2" max="2" width="12.28515625" customWidth="1"/>
  </cols>
  <sheetData>
    <row r="1" spans="1:5" x14ac:dyDescent="0.25">
      <c r="A1" s="66" t="s">
        <v>162</v>
      </c>
      <c r="B1" s="66"/>
      <c r="C1" s="66"/>
      <c r="D1" s="66"/>
      <c r="E1" s="66"/>
    </row>
    <row r="2" spans="1:5" x14ac:dyDescent="0.25">
      <c r="A2" s="66" t="s">
        <v>163</v>
      </c>
      <c r="B2" s="66"/>
      <c r="C2" s="66"/>
      <c r="D2" s="66"/>
      <c r="E2" s="66"/>
    </row>
    <row r="3" spans="1:5" x14ac:dyDescent="0.25">
      <c r="A3" s="66" t="s">
        <v>118</v>
      </c>
      <c r="B3" s="66"/>
      <c r="C3" s="66"/>
      <c r="D3" s="66"/>
      <c r="E3" s="66"/>
    </row>
    <row r="5" spans="1:5" x14ac:dyDescent="0.25">
      <c r="A5" s="67" t="s">
        <v>164</v>
      </c>
      <c r="B5" s="67" t="s">
        <v>165</v>
      </c>
      <c r="C5" s="68" t="s">
        <v>119</v>
      </c>
      <c r="D5" s="68"/>
      <c r="E5" s="68"/>
    </row>
    <row r="6" spans="1:5" x14ac:dyDescent="0.25">
      <c r="A6" s="67" t="s">
        <v>164</v>
      </c>
      <c r="B6" s="67" t="s">
        <v>165</v>
      </c>
      <c r="C6" s="69" t="s">
        <v>120</v>
      </c>
      <c r="D6" s="69" t="s">
        <v>166</v>
      </c>
      <c r="E6" s="69" t="s">
        <v>167</v>
      </c>
    </row>
    <row r="7" spans="1:5" x14ac:dyDescent="0.25">
      <c r="A7" s="70">
        <v>1</v>
      </c>
      <c r="B7" s="71" t="s">
        <v>168</v>
      </c>
      <c r="C7" s="72"/>
      <c r="D7" s="72"/>
      <c r="E7" s="72"/>
    </row>
    <row r="8" spans="1:5" x14ac:dyDescent="0.25">
      <c r="A8" s="70">
        <v>2</v>
      </c>
      <c r="B8" s="71" t="s">
        <v>169</v>
      </c>
      <c r="C8" s="73"/>
      <c r="D8" s="73"/>
      <c r="E8" s="73"/>
    </row>
    <row r="9" spans="1:5" x14ac:dyDescent="0.25">
      <c r="A9" s="70">
        <v>3</v>
      </c>
      <c r="B9" s="71" t="s">
        <v>170</v>
      </c>
      <c r="C9" s="72"/>
      <c r="D9" s="72"/>
      <c r="E9" s="72"/>
    </row>
    <row r="10" spans="1:5" x14ac:dyDescent="0.25">
      <c r="A10" s="70">
        <v>4</v>
      </c>
      <c r="B10" s="71" t="s">
        <v>171</v>
      </c>
      <c r="C10" s="73"/>
      <c r="D10" s="73"/>
      <c r="E10" s="73"/>
    </row>
    <row r="11" spans="1:5" x14ac:dyDescent="0.25">
      <c r="A11" s="70">
        <v>5</v>
      </c>
      <c r="B11" s="71" t="s">
        <v>172</v>
      </c>
      <c r="C11" s="72"/>
      <c r="D11" s="72"/>
      <c r="E11" s="72"/>
    </row>
    <row r="12" spans="1:5" x14ac:dyDescent="0.25">
      <c r="A12" s="70">
        <v>6</v>
      </c>
      <c r="B12" s="71" t="s">
        <v>173</v>
      </c>
      <c r="C12" s="72"/>
      <c r="D12" s="72"/>
      <c r="E12" s="72"/>
    </row>
    <row r="13" spans="1:5" x14ac:dyDescent="0.25">
      <c r="A13" s="70">
        <v>7</v>
      </c>
      <c r="B13" s="71" t="s">
        <v>174</v>
      </c>
      <c r="C13" s="72"/>
      <c r="D13" s="72"/>
      <c r="E13" s="72"/>
    </row>
    <row r="14" spans="1:5" x14ac:dyDescent="0.25">
      <c r="A14" s="70">
        <v>8</v>
      </c>
      <c r="B14" s="71" t="s">
        <v>175</v>
      </c>
      <c r="C14" s="72"/>
      <c r="D14" s="72"/>
      <c r="E14" s="72"/>
    </row>
    <row r="15" spans="1:5" x14ac:dyDescent="0.25">
      <c r="A15" s="70">
        <v>9</v>
      </c>
      <c r="B15" s="71" t="s">
        <v>176</v>
      </c>
      <c r="C15" s="72"/>
      <c r="D15" s="72"/>
      <c r="E15" s="72"/>
    </row>
    <row r="16" spans="1:5" x14ac:dyDescent="0.25">
      <c r="A16" s="70">
        <v>10</v>
      </c>
      <c r="B16" s="71" t="s">
        <v>177</v>
      </c>
      <c r="C16" s="73"/>
      <c r="D16" s="73"/>
      <c r="E16" s="73"/>
    </row>
    <row r="17" spans="1:5" x14ac:dyDescent="0.25">
      <c r="A17" s="74" t="s">
        <v>119</v>
      </c>
      <c r="B17" s="74"/>
      <c r="C17" s="69"/>
      <c r="D17" s="69"/>
      <c r="E17" s="69"/>
    </row>
  </sheetData>
  <mergeCells count="7">
    <mergeCell ref="A17:B17"/>
    <mergeCell ref="A1:E1"/>
    <mergeCell ref="A2:E2"/>
    <mergeCell ref="A3:E3"/>
    <mergeCell ref="A5:A6"/>
    <mergeCell ref="B5:B6"/>
    <mergeCell ref="C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F23" sqref="F23"/>
    </sheetView>
  </sheetViews>
  <sheetFormatPr defaultRowHeight="15" x14ac:dyDescent="0.25"/>
  <cols>
    <col min="1" max="1" width="5.7109375" customWidth="1"/>
    <col min="2" max="2" width="11.42578125" customWidth="1"/>
    <col min="3" max="4" width="9.85546875" bestFit="1" customWidth="1"/>
    <col min="5" max="10" width="9.28515625" bestFit="1" customWidth="1"/>
    <col min="11" max="12" width="9.85546875" bestFit="1" customWidth="1"/>
    <col min="13" max="14" width="10.42578125" bestFit="1" customWidth="1"/>
    <col min="15" max="15" width="9.28515625" bestFit="1" customWidth="1"/>
    <col min="16" max="16" width="9.85546875" bestFit="1" customWidth="1"/>
    <col min="17" max="17" width="9.28515625" bestFit="1" customWidth="1"/>
  </cols>
  <sheetData>
    <row r="1" spans="1:17" x14ac:dyDescent="0.25">
      <c r="A1" s="293" t="s">
        <v>286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7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x14ac:dyDescent="0.25">
      <c r="A3" s="294" t="s">
        <v>12</v>
      </c>
      <c r="B3" s="295" t="s">
        <v>178</v>
      </c>
      <c r="C3" s="296" t="s">
        <v>179</v>
      </c>
      <c r="D3" s="296"/>
      <c r="E3" s="297" t="s">
        <v>170</v>
      </c>
      <c r="F3" s="298"/>
      <c r="G3" s="296" t="s">
        <v>171</v>
      </c>
      <c r="H3" s="296"/>
      <c r="I3" s="296" t="s">
        <v>177</v>
      </c>
      <c r="J3" s="296"/>
      <c r="K3" s="296" t="s">
        <v>119</v>
      </c>
      <c r="L3" s="296"/>
      <c r="M3" s="299" t="s">
        <v>180</v>
      </c>
      <c r="N3" s="300"/>
      <c r="O3" s="294" t="s">
        <v>181</v>
      </c>
      <c r="P3" s="301" t="s">
        <v>182</v>
      </c>
      <c r="Q3" s="301" t="s">
        <v>183</v>
      </c>
    </row>
    <row r="4" spans="1:17" x14ac:dyDescent="0.25">
      <c r="A4" s="302"/>
      <c r="B4" s="303"/>
      <c r="C4" s="304" t="s">
        <v>184</v>
      </c>
      <c r="D4" s="305" t="s">
        <v>185</v>
      </c>
      <c r="E4" s="304" t="s">
        <v>184</v>
      </c>
      <c r="F4" s="305" t="s">
        <v>185</v>
      </c>
      <c r="G4" s="304" t="s">
        <v>184</v>
      </c>
      <c r="H4" s="305" t="s">
        <v>185</v>
      </c>
      <c r="I4" s="304" t="s">
        <v>184</v>
      </c>
      <c r="J4" s="305" t="s">
        <v>185</v>
      </c>
      <c r="K4" s="304" t="s">
        <v>184</v>
      </c>
      <c r="L4" s="305" t="s">
        <v>185</v>
      </c>
      <c r="M4" s="306" t="s">
        <v>186</v>
      </c>
      <c r="N4" s="307" t="s">
        <v>187</v>
      </c>
      <c r="O4" s="302"/>
      <c r="P4" s="308" t="s">
        <v>188</v>
      </c>
      <c r="Q4" s="308" t="s">
        <v>189</v>
      </c>
    </row>
    <row r="5" spans="1:17" x14ac:dyDescent="0.25">
      <c r="A5" s="309">
        <v>1</v>
      </c>
      <c r="B5" s="349"/>
      <c r="C5" s="309">
        <v>3</v>
      </c>
      <c r="D5" s="309">
        <v>4</v>
      </c>
      <c r="E5" s="309">
        <v>5</v>
      </c>
      <c r="F5" s="309">
        <v>6</v>
      </c>
      <c r="G5" s="309">
        <v>7</v>
      </c>
      <c r="H5" s="309">
        <v>8</v>
      </c>
      <c r="I5" s="309">
        <v>9</v>
      </c>
      <c r="J5" s="309">
        <v>10</v>
      </c>
      <c r="K5" s="309">
        <v>11</v>
      </c>
      <c r="L5" s="309">
        <v>12</v>
      </c>
      <c r="M5" s="309">
        <v>13</v>
      </c>
      <c r="N5" s="309">
        <v>14</v>
      </c>
      <c r="O5" s="309">
        <v>15</v>
      </c>
      <c r="P5" s="309">
        <v>16</v>
      </c>
      <c r="Q5" s="225">
        <v>17</v>
      </c>
    </row>
    <row r="6" spans="1:17" x14ac:dyDescent="0.25">
      <c r="A6" s="310">
        <v>1</v>
      </c>
      <c r="B6" s="312" t="s">
        <v>190</v>
      </c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4"/>
      <c r="N6" s="315"/>
      <c r="O6" s="280"/>
      <c r="P6" s="316"/>
      <c r="Q6" s="317"/>
    </row>
    <row r="7" spans="1:17" x14ac:dyDescent="0.25">
      <c r="A7" s="318">
        <v>2</v>
      </c>
      <c r="B7" s="320" t="s">
        <v>191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2"/>
      <c r="N7" s="323"/>
      <c r="O7" s="256"/>
      <c r="P7" s="324"/>
      <c r="Q7" s="324"/>
    </row>
    <row r="8" spans="1:17" x14ac:dyDescent="0.25">
      <c r="A8" s="318">
        <v>3</v>
      </c>
      <c r="B8" s="320" t="s">
        <v>192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2"/>
      <c r="N8" s="323"/>
      <c r="O8" s="256"/>
      <c r="P8" s="324"/>
      <c r="Q8" s="324"/>
    </row>
    <row r="9" spans="1:17" x14ac:dyDescent="0.25">
      <c r="A9" s="318">
        <v>4</v>
      </c>
      <c r="B9" s="320" t="s">
        <v>193</v>
      </c>
      <c r="C9" s="256"/>
      <c r="D9" s="256"/>
      <c r="E9" s="256"/>
      <c r="F9" s="256"/>
      <c r="G9" s="256"/>
      <c r="H9" s="256"/>
      <c r="I9" s="256"/>
      <c r="J9" s="256"/>
      <c r="K9" s="321"/>
      <c r="L9" s="321"/>
      <c r="M9" s="322"/>
      <c r="N9" s="323"/>
      <c r="O9" s="256"/>
      <c r="P9" s="324"/>
      <c r="Q9" s="325"/>
    </row>
    <row r="10" spans="1:17" x14ac:dyDescent="0.25">
      <c r="A10" s="318">
        <v>5</v>
      </c>
      <c r="B10" s="320" t="s">
        <v>35</v>
      </c>
      <c r="C10" s="256"/>
      <c r="D10" s="256"/>
      <c r="E10" s="256"/>
      <c r="F10" s="256"/>
      <c r="G10" s="256"/>
      <c r="H10" s="256"/>
      <c r="I10" s="256"/>
      <c r="J10" s="256"/>
      <c r="K10" s="321"/>
      <c r="L10" s="321"/>
      <c r="M10" s="322"/>
      <c r="N10" s="323"/>
      <c r="O10" s="256"/>
      <c r="P10" s="324"/>
      <c r="Q10" s="324"/>
    </row>
    <row r="11" spans="1:17" x14ac:dyDescent="0.25">
      <c r="A11" s="318">
        <v>6</v>
      </c>
      <c r="B11" s="320" t="s">
        <v>194</v>
      </c>
      <c r="C11" s="321"/>
      <c r="D11" s="321"/>
      <c r="E11" s="321"/>
      <c r="F11" s="321"/>
      <c r="G11" s="256"/>
      <c r="H11" s="256"/>
      <c r="I11" s="256"/>
      <c r="J11" s="256"/>
      <c r="K11" s="321"/>
      <c r="L11" s="321"/>
      <c r="M11" s="322"/>
      <c r="N11" s="323"/>
      <c r="O11" s="256"/>
      <c r="P11" s="324"/>
      <c r="Q11" s="324"/>
    </row>
    <row r="12" spans="1:17" x14ac:dyDescent="0.25">
      <c r="A12" s="318">
        <v>7</v>
      </c>
      <c r="B12" s="320" t="s">
        <v>195</v>
      </c>
      <c r="C12" s="321"/>
      <c r="D12" s="256"/>
      <c r="E12" s="256"/>
      <c r="F12" s="256"/>
      <c r="G12" s="256"/>
      <c r="H12" s="256"/>
      <c r="I12" s="256"/>
      <c r="J12" s="256"/>
      <c r="K12" s="321"/>
      <c r="L12" s="321"/>
      <c r="M12" s="322"/>
      <c r="N12" s="323"/>
      <c r="O12" s="256"/>
      <c r="P12" s="324"/>
      <c r="Q12" s="324"/>
    </row>
    <row r="13" spans="1:17" x14ac:dyDescent="0.25">
      <c r="A13" s="318">
        <v>8</v>
      </c>
      <c r="B13" s="320" t="s">
        <v>196</v>
      </c>
      <c r="C13" s="256"/>
      <c r="D13" s="256"/>
      <c r="E13" s="256"/>
      <c r="F13" s="256"/>
      <c r="G13" s="256"/>
      <c r="H13" s="256"/>
      <c r="I13" s="321"/>
      <c r="J13" s="321"/>
      <c r="K13" s="321"/>
      <c r="L13" s="321"/>
      <c r="M13" s="322"/>
      <c r="N13" s="323"/>
      <c r="O13" s="256"/>
      <c r="P13" s="324"/>
      <c r="Q13" s="324"/>
    </row>
    <row r="14" spans="1:17" x14ac:dyDescent="0.25">
      <c r="A14" s="318">
        <v>9</v>
      </c>
      <c r="B14" s="320" t="s">
        <v>197</v>
      </c>
      <c r="C14" s="256"/>
      <c r="D14" s="256"/>
      <c r="E14" s="256"/>
      <c r="F14" s="256"/>
      <c r="G14" s="256"/>
      <c r="H14" s="256"/>
      <c r="I14" s="256"/>
      <c r="J14" s="256"/>
      <c r="K14" s="321"/>
      <c r="L14" s="321"/>
      <c r="M14" s="322"/>
      <c r="N14" s="323"/>
      <c r="O14" s="256"/>
      <c r="P14" s="324"/>
      <c r="Q14" s="324"/>
    </row>
    <row r="15" spans="1:17" x14ac:dyDescent="0.25">
      <c r="A15" s="318">
        <v>10</v>
      </c>
      <c r="B15" s="320" t="s">
        <v>198</v>
      </c>
      <c r="C15" s="256"/>
      <c r="D15" s="256"/>
      <c r="E15" s="256"/>
      <c r="F15" s="256"/>
      <c r="G15" s="256"/>
      <c r="H15" s="256"/>
      <c r="I15" s="321"/>
      <c r="J15" s="321"/>
      <c r="K15" s="321"/>
      <c r="L15" s="321"/>
      <c r="M15" s="322"/>
      <c r="N15" s="323"/>
      <c r="O15" s="256"/>
      <c r="P15" s="324"/>
      <c r="Q15" s="324"/>
    </row>
    <row r="16" spans="1:17" x14ac:dyDescent="0.25">
      <c r="A16" s="326">
        <v>11</v>
      </c>
      <c r="B16" s="320" t="s">
        <v>199</v>
      </c>
      <c r="C16" s="256"/>
      <c r="D16" s="256"/>
      <c r="E16" s="256"/>
      <c r="F16" s="256"/>
      <c r="G16" s="256"/>
      <c r="H16" s="256"/>
      <c r="I16" s="256"/>
      <c r="J16" s="256"/>
      <c r="K16" s="321"/>
      <c r="L16" s="321"/>
      <c r="M16" s="322"/>
      <c r="N16" s="323"/>
      <c r="O16" s="256"/>
      <c r="P16" s="324"/>
      <c r="Q16" s="324"/>
    </row>
    <row r="17" spans="1:17" x14ac:dyDescent="0.25">
      <c r="A17" s="327">
        <v>12</v>
      </c>
      <c r="B17" s="328" t="s">
        <v>200</v>
      </c>
      <c r="C17" s="329"/>
      <c r="D17" s="329"/>
      <c r="E17" s="329"/>
      <c r="F17" s="329"/>
      <c r="G17" s="329"/>
      <c r="H17" s="329"/>
      <c r="I17" s="329"/>
      <c r="J17" s="329"/>
      <c r="K17" s="330"/>
      <c r="L17" s="330"/>
      <c r="M17" s="331"/>
      <c r="N17" s="332"/>
      <c r="O17" s="329"/>
      <c r="P17" s="333"/>
      <c r="Q17" s="334"/>
    </row>
    <row r="18" spans="1:17" x14ac:dyDescent="0.25">
      <c r="A18" s="335"/>
      <c r="B18" s="337"/>
      <c r="C18" s="338"/>
      <c r="D18" s="271"/>
      <c r="E18" s="338"/>
      <c r="F18" s="271"/>
      <c r="G18" s="338"/>
      <c r="H18" s="271"/>
      <c r="I18" s="338"/>
      <c r="J18" s="271"/>
      <c r="K18" s="338"/>
      <c r="L18" s="271"/>
      <c r="M18" s="339"/>
      <c r="N18" s="340"/>
      <c r="O18" s="341"/>
      <c r="P18" s="342"/>
      <c r="Q18" s="343"/>
    </row>
    <row r="19" spans="1:17" x14ac:dyDescent="0.25">
      <c r="A19" s="297" t="s">
        <v>119</v>
      </c>
      <c r="B19" s="298"/>
      <c r="C19" s="344"/>
      <c r="D19" s="345"/>
      <c r="E19" s="344"/>
      <c r="F19" s="345"/>
      <c r="G19" s="344"/>
      <c r="H19" s="345"/>
      <c r="I19" s="344"/>
      <c r="J19" s="345"/>
      <c r="K19" s="344"/>
      <c r="L19" s="345"/>
      <c r="M19" s="346"/>
      <c r="N19" s="347"/>
      <c r="O19" s="344"/>
      <c r="P19" s="348"/>
      <c r="Q19" s="345"/>
    </row>
    <row r="20" spans="1:17" x14ac:dyDescent="0.25">
      <c r="A20" s="350" t="s">
        <v>201</v>
      </c>
      <c r="B20" s="350"/>
      <c r="C20" s="1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6.5" x14ac:dyDescent="0.3">
      <c r="A21" s="119"/>
      <c r="B21" s="119" t="s">
        <v>202</v>
      </c>
      <c r="C21" s="119"/>
      <c r="D21" s="75"/>
      <c r="E21" s="75"/>
      <c r="F21" s="76"/>
      <c r="G21" s="77"/>
      <c r="H21" s="76"/>
      <c r="I21" s="78"/>
      <c r="J21" s="79"/>
      <c r="K21" s="79"/>
      <c r="L21" s="19"/>
      <c r="M21" s="19"/>
      <c r="N21" s="19"/>
      <c r="O21" s="19"/>
      <c r="P21" s="20"/>
      <c r="Q21" s="80"/>
    </row>
    <row r="22" spans="1:17" ht="16.5" x14ac:dyDescent="0.3">
      <c r="A22" s="119"/>
      <c r="B22" s="119" t="s">
        <v>203</v>
      </c>
      <c r="C22" s="119"/>
      <c r="D22" s="75"/>
      <c r="E22" s="75"/>
      <c r="F22" s="81"/>
      <c r="G22" s="82"/>
      <c r="H22" s="83"/>
      <c r="I22" s="84"/>
      <c r="J22" s="79"/>
      <c r="K22" s="85"/>
      <c r="L22" s="80"/>
      <c r="M22" s="80"/>
      <c r="N22" s="19"/>
      <c r="O22" s="19"/>
      <c r="P22" s="19"/>
      <c r="Q22" s="19"/>
    </row>
    <row r="23" spans="1:17" ht="16.5" x14ac:dyDescent="0.3">
      <c r="A23" s="119"/>
      <c r="B23" s="119" t="s">
        <v>204</v>
      </c>
      <c r="C23" s="119"/>
      <c r="D23" s="86"/>
      <c r="E23" s="21"/>
      <c r="F23" s="87"/>
      <c r="G23" s="88"/>
      <c r="H23" s="89"/>
      <c r="I23" s="79"/>
      <c r="J23" s="79"/>
      <c r="K23" s="90"/>
      <c r="L23" s="19"/>
      <c r="M23" s="80"/>
      <c r="N23" s="19"/>
      <c r="O23" s="19"/>
      <c r="P23" s="91"/>
      <c r="Q23" s="19"/>
    </row>
    <row r="24" spans="1:17" ht="16.5" x14ac:dyDescent="0.3">
      <c r="A24" s="119"/>
      <c r="B24" s="119" t="s">
        <v>205</v>
      </c>
      <c r="C24" s="119"/>
      <c r="D24" s="75"/>
      <c r="E24" s="19"/>
      <c r="F24" s="92"/>
      <c r="G24" s="93"/>
      <c r="H24" s="94"/>
      <c r="I24" s="79"/>
      <c r="J24" s="79"/>
      <c r="K24" s="90"/>
      <c r="L24" s="19"/>
      <c r="M24" s="80"/>
      <c r="N24" s="19"/>
      <c r="O24" s="19"/>
      <c r="P24" s="19"/>
      <c r="Q24" s="19"/>
    </row>
    <row r="25" spans="1:17" ht="16.5" x14ac:dyDescent="0.3">
      <c r="A25" s="119"/>
      <c r="B25" s="119" t="s">
        <v>203</v>
      </c>
      <c r="C25" s="119"/>
      <c r="D25" s="75"/>
      <c r="E25" s="19"/>
      <c r="F25" s="95"/>
      <c r="G25" s="96"/>
      <c r="H25" s="97"/>
      <c r="I25" s="79"/>
      <c r="J25" s="79"/>
      <c r="K25" s="79"/>
      <c r="L25" s="19"/>
      <c r="M25" s="19"/>
      <c r="N25" s="19"/>
      <c r="O25" s="19"/>
      <c r="P25" s="19"/>
      <c r="Q25" s="19"/>
    </row>
    <row r="26" spans="1:17" ht="18.75" x14ac:dyDescent="0.3">
      <c r="A26" s="119"/>
      <c r="B26" s="119" t="s">
        <v>204</v>
      </c>
      <c r="C26" s="119"/>
      <c r="D26" s="86"/>
      <c r="E26" s="21"/>
      <c r="F26" s="98"/>
      <c r="G26" s="99"/>
      <c r="H26" s="100"/>
      <c r="I26" s="101"/>
      <c r="J26" s="79"/>
      <c r="K26" s="79"/>
      <c r="L26" s="19"/>
      <c r="M26" s="19"/>
      <c r="N26" s="19"/>
      <c r="O26" s="19"/>
      <c r="P26" s="19"/>
      <c r="Q26" s="19"/>
    </row>
  </sheetData>
  <mergeCells count="20">
    <mergeCell ref="A20:B20"/>
    <mergeCell ref="O18:P18"/>
    <mergeCell ref="A19:B19"/>
    <mergeCell ref="C19:D19"/>
    <mergeCell ref="E19:F19"/>
    <mergeCell ref="G19:H19"/>
    <mergeCell ref="I19:J19"/>
    <mergeCell ref="K19:L19"/>
    <mergeCell ref="M19:N19"/>
    <mergeCell ref="O19:Q19"/>
    <mergeCell ref="A1:Q1"/>
    <mergeCell ref="A3:A4"/>
    <mergeCell ref="B3:B4"/>
    <mergeCell ref="C3:D3"/>
    <mergeCell ref="E3:F3"/>
    <mergeCell ref="G3:H3"/>
    <mergeCell ref="I3:J3"/>
    <mergeCell ref="K3:L3"/>
    <mergeCell ref="M3:N3"/>
    <mergeCell ref="O3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4" workbookViewId="0">
      <selection activeCell="F13" sqref="F13"/>
    </sheetView>
  </sheetViews>
  <sheetFormatPr defaultRowHeight="15" x14ac:dyDescent="0.25"/>
  <cols>
    <col min="1" max="1" width="3.140625" customWidth="1"/>
    <col min="2" max="2" width="4.42578125" customWidth="1"/>
    <col min="3" max="3" width="17.7109375" customWidth="1"/>
  </cols>
  <sheetData>
    <row r="1" spans="1:10" ht="15.75" x14ac:dyDescent="0.25">
      <c r="A1" s="289" t="s">
        <v>285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15.75" x14ac:dyDescent="0.25">
      <c r="A2" s="289" t="s">
        <v>287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ht="15.75" x14ac:dyDescent="0.25">
      <c r="A3" s="102"/>
      <c r="B3" s="102"/>
      <c r="C3" s="102"/>
      <c r="D3" s="102"/>
      <c r="E3" s="102"/>
      <c r="F3" s="102"/>
      <c r="G3" s="102"/>
      <c r="H3" s="102"/>
      <c r="I3" s="19"/>
      <c r="J3" s="19"/>
    </row>
    <row r="4" spans="1:10" x14ac:dyDescent="0.25">
      <c r="A4" s="219" t="s">
        <v>206</v>
      </c>
      <c r="B4" s="219" t="s">
        <v>207</v>
      </c>
      <c r="C4" s="219"/>
      <c r="D4" s="219" t="s">
        <v>208</v>
      </c>
      <c r="E4" s="219"/>
      <c r="F4" s="219"/>
      <c r="G4" s="219"/>
      <c r="H4" s="220" t="s">
        <v>119</v>
      </c>
      <c r="I4" s="290" t="s">
        <v>209</v>
      </c>
      <c r="J4" s="290" t="s">
        <v>209</v>
      </c>
    </row>
    <row r="5" spans="1:10" x14ac:dyDescent="0.25">
      <c r="A5" s="219"/>
      <c r="B5" s="219"/>
      <c r="C5" s="219"/>
      <c r="D5" s="220" t="s">
        <v>179</v>
      </c>
      <c r="E5" s="220" t="s">
        <v>170</v>
      </c>
      <c r="F5" s="220" t="s">
        <v>171</v>
      </c>
      <c r="G5" s="221" t="s">
        <v>210</v>
      </c>
      <c r="H5" s="222"/>
      <c r="I5" s="291"/>
      <c r="J5" s="291"/>
    </row>
    <row r="6" spans="1:10" x14ac:dyDescent="0.25">
      <c r="A6" s="219"/>
      <c r="B6" s="219"/>
      <c r="C6" s="219"/>
      <c r="D6" s="223"/>
      <c r="E6" s="223"/>
      <c r="F6" s="223"/>
      <c r="G6" s="224" t="s">
        <v>211</v>
      </c>
      <c r="H6" s="223"/>
      <c r="I6" s="292" t="s">
        <v>212</v>
      </c>
      <c r="J6" s="292" t="s">
        <v>213</v>
      </c>
    </row>
    <row r="7" spans="1:10" x14ac:dyDescent="0.25">
      <c r="A7" s="225">
        <v>1</v>
      </c>
      <c r="B7" s="226">
        <v>2</v>
      </c>
      <c r="C7" s="226"/>
      <c r="D7" s="225">
        <v>3</v>
      </c>
      <c r="E7" s="225">
        <v>4</v>
      </c>
      <c r="F7" s="225">
        <v>5</v>
      </c>
      <c r="G7" s="225">
        <v>6</v>
      </c>
      <c r="H7" s="225">
        <v>7</v>
      </c>
      <c r="I7" s="227"/>
      <c r="J7" s="227"/>
    </row>
    <row r="8" spans="1:10" x14ac:dyDescent="0.25">
      <c r="A8" s="228" t="s">
        <v>44</v>
      </c>
      <c r="B8" s="229" t="s">
        <v>45</v>
      </c>
      <c r="C8" s="230"/>
      <c r="D8" s="119"/>
      <c r="E8" s="231"/>
      <c r="F8" s="232"/>
      <c r="G8" s="232"/>
      <c r="H8" s="232"/>
      <c r="I8" s="232"/>
      <c r="J8" s="232"/>
    </row>
    <row r="9" spans="1:10" x14ac:dyDescent="0.25">
      <c r="A9" s="233"/>
      <c r="B9" s="234">
        <v>1</v>
      </c>
      <c r="C9" s="235" t="s">
        <v>46</v>
      </c>
      <c r="D9" s="236"/>
      <c r="E9" s="236"/>
      <c r="F9" s="236"/>
      <c r="G9" s="236"/>
      <c r="H9" s="236"/>
      <c r="I9" s="213"/>
      <c r="J9" s="237"/>
    </row>
    <row r="10" spans="1:10" x14ac:dyDescent="0.25">
      <c r="A10" s="233"/>
      <c r="B10" s="238">
        <v>2</v>
      </c>
      <c r="C10" s="235" t="s">
        <v>47</v>
      </c>
      <c r="D10" s="236"/>
      <c r="E10" s="236"/>
      <c r="F10" s="236"/>
      <c r="G10" s="236"/>
      <c r="H10" s="236"/>
      <c r="I10" s="213"/>
      <c r="J10" s="237"/>
    </row>
    <row r="11" spans="1:10" x14ac:dyDescent="0.25">
      <c r="A11" s="233"/>
      <c r="B11" s="238">
        <v>3</v>
      </c>
      <c r="C11" s="235" t="s">
        <v>48</v>
      </c>
      <c r="D11" s="236"/>
      <c r="E11" s="236"/>
      <c r="F11" s="236"/>
      <c r="G11" s="236"/>
      <c r="H11" s="236"/>
      <c r="I11" s="213"/>
      <c r="J11" s="237"/>
    </row>
    <row r="12" spans="1:10" x14ac:dyDescent="0.25">
      <c r="A12" s="233"/>
      <c r="B12" s="238">
        <v>4</v>
      </c>
      <c r="C12" s="235" t="s">
        <v>49</v>
      </c>
      <c r="D12" s="236"/>
      <c r="E12" s="236"/>
      <c r="F12" s="236"/>
      <c r="G12" s="236"/>
      <c r="H12" s="236"/>
      <c r="I12" s="213"/>
      <c r="J12" s="237"/>
    </row>
    <row r="13" spans="1:10" x14ac:dyDescent="0.25">
      <c r="A13" s="233"/>
      <c r="B13" s="238">
        <v>5</v>
      </c>
      <c r="C13" s="235" t="s">
        <v>50</v>
      </c>
      <c r="D13" s="236"/>
      <c r="E13" s="236"/>
      <c r="F13" s="236"/>
      <c r="G13" s="236"/>
      <c r="H13" s="236"/>
      <c r="I13" s="213"/>
      <c r="J13" s="237"/>
    </row>
    <row r="14" spans="1:10" x14ac:dyDescent="0.25">
      <c r="A14" s="239"/>
      <c r="B14" s="240">
        <v>6</v>
      </c>
      <c r="C14" s="241" t="s">
        <v>51</v>
      </c>
      <c r="D14" s="242"/>
      <c r="E14" s="242"/>
      <c r="F14" s="236"/>
      <c r="G14" s="242"/>
      <c r="H14" s="236"/>
      <c r="I14" s="214"/>
      <c r="J14" s="237"/>
    </row>
    <row r="15" spans="1:10" x14ac:dyDescent="0.25">
      <c r="A15" s="243" t="s">
        <v>52</v>
      </c>
      <c r="B15" s="244"/>
      <c r="C15" s="244"/>
      <c r="D15" s="245"/>
      <c r="E15" s="245"/>
      <c r="F15" s="245"/>
      <c r="G15" s="245"/>
      <c r="H15" s="245"/>
      <c r="I15" s="246"/>
      <c r="J15" s="247"/>
    </row>
    <row r="16" spans="1:10" x14ac:dyDescent="0.25">
      <c r="A16" s="248" t="s">
        <v>53</v>
      </c>
      <c r="B16" s="249" t="s">
        <v>54</v>
      </c>
      <c r="C16" s="249"/>
      <c r="D16" s="250"/>
      <c r="E16" s="250"/>
      <c r="F16" s="250"/>
      <c r="G16" s="250"/>
      <c r="H16" s="250"/>
      <c r="I16" s="250"/>
      <c r="J16" s="250"/>
    </row>
    <row r="17" spans="1:10" x14ac:dyDescent="0.25">
      <c r="A17" s="251"/>
      <c r="B17" s="252">
        <v>1</v>
      </c>
      <c r="C17" s="253" t="s">
        <v>55</v>
      </c>
      <c r="D17" s="254"/>
      <c r="E17" s="254"/>
      <c r="F17" s="254"/>
      <c r="G17" s="254"/>
      <c r="H17" s="254"/>
      <c r="I17" s="215"/>
      <c r="J17" s="255"/>
    </row>
    <row r="18" spans="1:10" x14ac:dyDescent="0.25">
      <c r="A18" s="256"/>
      <c r="B18" s="238">
        <v>2</v>
      </c>
      <c r="C18" s="257" t="s">
        <v>56</v>
      </c>
      <c r="D18" s="236"/>
      <c r="E18" s="236"/>
      <c r="F18" s="236"/>
      <c r="G18" s="236"/>
      <c r="H18" s="254"/>
      <c r="I18" s="213"/>
      <c r="J18" s="258"/>
    </row>
    <row r="19" spans="1:10" x14ac:dyDescent="0.25">
      <c r="A19" s="259"/>
      <c r="B19" s="238">
        <v>3</v>
      </c>
      <c r="C19" s="257" t="s">
        <v>57</v>
      </c>
      <c r="D19" s="236"/>
      <c r="E19" s="236"/>
      <c r="F19" s="236"/>
      <c r="G19" s="236"/>
      <c r="H19" s="254"/>
      <c r="I19" s="213"/>
      <c r="J19" s="258"/>
    </row>
    <row r="20" spans="1:10" x14ac:dyDescent="0.25">
      <c r="A20" s="256"/>
      <c r="B20" s="238">
        <v>4</v>
      </c>
      <c r="C20" s="257" t="s">
        <v>58</v>
      </c>
      <c r="D20" s="236"/>
      <c r="E20" s="236"/>
      <c r="F20" s="236"/>
      <c r="G20" s="236"/>
      <c r="H20" s="254"/>
      <c r="I20" s="213"/>
      <c r="J20" s="258"/>
    </row>
    <row r="21" spans="1:10" x14ac:dyDescent="0.25">
      <c r="A21" s="259"/>
      <c r="B21" s="238">
        <v>5</v>
      </c>
      <c r="C21" s="257" t="s">
        <v>59</v>
      </c>
      <c r="D21" s="236"/>
      <c r="E21" s="236"/>
      <c r="F21" s="236"/>
      <c r="G21" s="236"/>
      <c r="H21" s="254"/>
      <c r="I21" s="213"/>
      <c r="J21" s="258"/>
    </row>
    <row r="22" spans="1:10" x14ac:dyDescent="0.25">
      <c r="A22" s="256"/>
      <c r="B22" s="238">
        <v>6</v>
      </c>
      <c r="C22" s="257" t="s">
        <v>60</v>
      </c>
      <c r="D22" s="236"/>
      <c r="E22" s="236"/>
      <c r="F22" s="236"/>
      <c r="G22" s="236"/>
      <c r="H22" s="254"/>
      <c r="I22" s="213"/>
      <c r="J22" s="258"/>
    </row>
    <row r="23" spans="1:10" x14ac:dyDescent="0.25">
      <c r="A23" s="259"/>
      <c r="B23" s="238">
        <v>7</v>
      </c>
      <c r="C23" s="257" t="s">
        <v>61</v>
      </c>
      <c r="D23" s="236"/>
      <c r="E23" s="236"/>
      <c r="F23" s="236"/>
      <c r="G23" s="236"/>
      <c r="H23" s="254"/>
      <c r="I23" s="213"/>
      <c r="J23" s="258"/>
    </row>
    <row r="24" spans="1:10" x14ac:dyDescent="0.25">
      <c r="A24" s="256"/>
      <c r="B24" s="238">
        <v>8</v>
      </c>
      <c r="C24" s="257" t="s">
        <v>62</v>
      </c>
      <c r="D24" s="236"/>
      <c r="E24" s="236"/>
      <c r="F24" s="236"/>
      <c r="G24" s="236"/>
      <c r="H24" s="254"/>
      <c r="I24" s="213"/>
      <c r="J24" s="258"/>
    </row>
    <row r="25" spans="1:10" x14ac:dyDescent="0.25">
      <c r="A25" s="259"/>
      <c r="B25" s="238">
        <v>9</v>
      </c>
      <c r="C25" s="257" t="s">
        <v>63</v>
      </c>
      <c r="D25" s="236"/>
      <c r="E25" s="236"/>
      <c r="F25" s="236"/>
      <c r="G25" s="236"/>
      <c r="H25" s="254"/>
      <c r="I25" s="213"/>
      <c r="J25" s="258"/>
    </row>
    <row r="26" spans="1:10" x14ac:dyDescent="0.25">
      <c r="A26" s="256"/>
      <c r="B26" s="238">
        <v>10</v>
      </c>
      <c r="C26" s="257" t="s">
        <v>64</v>
      </c>
      <c r="D26" s="236"/>
      <c r="E26" s="236"/>
      <c r="F26" s="236"/>
      <c r="G26" s="236"/>
      <c r="H26" s="254"/>
      <c r="I26" s="213"/>
      <c r="J26" s="258"/>
    </row>
    <row r="27" spans="1:10" x14ac:dyDescent="0.25">
      <c r="A27" s="259"/>
      <c r="B27" s="238">
        <v>11</v>
      </c>
      <c r="C27" s="257" t="s">
        <v>65</v>
      </c>
      <c r="D27" s="236"/>
      <c r="E27" s="236"/>
      <c r="F27" s="236"/>
      <c r="G27" s="236"/>
      <c r="H27" s="254"/>
      <c r="I27" s="213"/>
      <c r="J27" s="258"/>
    </row>
    <row r="28" spans="1:10" x14ac:dyDescent="0.25">
      <c r="A28" s="256"/>
      <c r="B28" s="238">
        <v>12</v>
      </c>
      <c r="C28" s="257" t="s">
        <v>66</v>
      </c>
      <c r="D28" s="236"/>
      <c r="E28" s="236"/>
      <c r="F28" s="236"/>
      <c r="G28" s="236"/>
      <c r="H28" s="254"/>
      <c r="I28" s="213"/>
      <c r="J28" s="258"/>
    </row>
    <row r="29" spans="1:10" x14ac:dyDescent="0.25">
      <c r="A29" s="259"/>
      <c r="B29" s="238">
        <v>13</v>
      </c>
      <c r="C29" s="257" t="s">
        <v>67</v>
      </c>
      <c r="D29" s="236"/>
      <c r="E29" s="236"/>
      <c r="F29" s="236"/>
      <c r="G29" s="236"/>
      <c r="H29" s="254"/>
      <c r="I29" s="213"/>
      <c r="J29" s="258"/>
    </row>
    <row r="30" spans="1:10" x14ac:dyDescent="0.25">
      <c r="A30" s="260"/>
      <c r="B30" s="240">
        <v>14</v>
      </c>
      <c r="C30" s="261" t="s">
        <v>68</v>
      </c>
      <c r="D30" s="242"/>
      <c r="E30" s="242"/>
      <c r="F30" s="242"/>
      <c r="G30" s="242"/>
      <c r="H30" s="254"/>
      <c r="I30" s="214"/>
      <c r="J30" s="262"/>
    </row>
    <row r="31" spans="1:10" x14ac:dyDescent="0.25">
      <c r="A31" s="243" t="s">
        <v>69</v>
      </c>
      <c r="B31" s="244"/>
      <c r="C31" s="263"/>
      <c r="D31" s="245"/>
      <c r="E31" s="245"/>
      <c r="F31" s="245"/>
      <c r="G31" s="245"/>
      <c r="H31" s="245"/>
      <c r="I31" s="246"/>
      <c r="J31" s="264"/>
    </row>
    <row r="32" spans="1:10" x14ac:dyDescent="0.25">
      <c r="A32" s="248" t="s">
        <v>70</v>
      </c>
      <c r="B32" s="265" t="s">
        <v>71</v>
      </c>
      <c r="C32" s="266"/>
      <c r="D32" s="250"/>
      <c r="E32" s="250"/>
      <c r="F32" s="250"/>
      <c r="G32" s="250"/>
      <c r="H32" s="250"/>
      <c r="I32" s="250"/>
      <c r="J32" s="250"/>
    </row>
    <row r="33" spans="1:10" x14ac:dyDescent="0.25">
      <c r="A33" s="267"/>
      <c r="B33" s="240">
        <v>1</v>
      </c>
      <c r="C33" s="268" t="s">
        <v>72</v>
      </c>
      <c r="D33" s="269"/>
      <c r="E33" s="269"/>
      <c r="F33" s="269"/>
      <c r="G33" s="269"/>
      <c r="H33" s="269"/>
      <c r="I33" s="215"/>
      <c r="J33" s="270"/>
    </row>
    <row r="34" spans="1:10" x14ac:dyDescent="0.25">
      <c r="A34" s="256"/>
      <c r="B34" s="238">
        <v>2</v>
      </c>
      <c r="C34" s="257" t="s">
        <v>73</v>
      </c>
      <c r="D34" s="236"/>
      <c r="E34" s="236"/>
      <c r="F34" s="236"/>
      <c r="G34" s="236"/>
      <c r="H34" s="236"/>
      <c r="I34" s="213"/>
      <c r="J34" s="237"/>
    </row>
    <row r="35" spans="1:10" x14ac:dyDescent="0.25">
      <c r="A35" s="259"/>
      <c r="B35" s="238">
        <v>3</v>
      </c>
      <c r="C35" s="257" t="s">
        <v>74</v>
      </c>
      <c r="D35" s="236"/>
      <c r="E35" s="236"/>
      <c r="F35" s="236"/>
      <c r="G35" s="236"/>
      <c r="H35" s="236"/>
      <c r="I35" s="213"/>
      <c r="J35" s="237"/>
    </row>
    <row r="36" spans="1:10" x14ac:dyDescent="0.25">
      <c r="A36" s="256"/>
      <c r="B36" s="238">
        <v>4</v>
      </c>
      <c r="C36" s="257" t="s">
        <v>75</v>
      </c>
      <c r="D36" s="236"/>
      <c r="E36" s="236"/>
      <c r="F36" s="236"/>
      <c r="G36" s="236"/>
      <c r="H36" s="236"/>
      <c r="I36" s="213"/>
      <c r="J36" s="237"/>
    </row>
    <row r="37" spans="1:10" x14ac:dyDescent="0.25">
      <c r="A37" s="271"/>
      <c r="B37" s="272">
        <v>5</v>
      </c>
      <c r="C37" s="273" t="s">
        <v>76</v>
      </c>
      <c r="D37" s="274"/>
      <c r="E37" s="274"/>
      <c r="F37" s="274"/>
      <c r="G37" s="274"/>
      <c r="H37" s="242"/>
      <c r="I37" s="216"/>
      <c r="J37" s="237"/>
    </row>
    <row r="38" spans="1:10" x14ac:dyDescent="0.25">
      <c r="A38" s="275" t="s">
        <v>81</v>
      </c>
      <c r="B38" s="276">
        <v>6</v>
      </c>
      <c r="C38" s="277" t="s">
        <v>77</v>
      </c>
      <c r="D38" s="278"/>
      <c r="E38" s="278"/>
      <c r="F38" s="278"/>
      <c r="G38" s="278"/>
      <c r="H38" s="278"/>
      <c r="I38" s="279"/>
      <c r="J38" s="279"/>
    </row>
    <row r="39" spans="1:10" x14ac:dyDescent="0.25">
      <c r="A39" s="280"/>
      <c r="B39" s="281"/>
      <c r="C39" s="282"/>
      <c r="D39" s="269"/>
      <c r="E39" s="269"/>
      <c r="F39" s="269"/>
      <c r="G39" s="269"/>
      <c r="H39" s="269"/>
      <c r="I39" s="283"/>
      <c r="J39" s="250"/>
    </row>
    <row r="40" spans="1:10" x14ac:dyDescent="0.25">
      <c r="A40" s="243" t="s">
        <v>82</v>
      </c>
      <c r="B40" s="244"/>
      <c r="C40" s="244"/>
      <c r="D40" s="245"/>
      <c r="E40" s="245"/>
      <c r="F40" s="245"/>
      <c r="G40" s="245"/>
      <c r="H40" s="245"/>
      <c r="I40" s="246"/>
      <c r="J40" s="247"/>
    </row>
    <row r="41" spans="1:10" x14ac:dyDescent="0.25">
      <c r="A41" s="284" t="s">
        <v>83</v>
      </c>
      <c r="B41" s="285" t="s">
        <v>84</v>
      </c>
      <c r="C41" s="286"/>
      <c r="D41" s="262"/>
      <c r="E41" s="262"/>
      <c r="F41" s="283"/>
      <c r="G41" s="283"/>
      <c r="H41" s="283"/>
      <c r="I41" s="283"/>
      <c r="J41" s="232"/>
    </row>
    <row r="42" spans="1:10" x14ac:dyDescent="0.25">
      <c r="A42" s="256" t="s">
        <v>81</v>
      </c>
      <c r="B42" s="234">
        <v>1</v>
      </c>
      <c r="C42" s="257" t="s">
        <v>85</v>
      </c>
      <c r="D42" s="236"/>
      <c r="E42" s="236"/>
      <c r="F42" s="236"/>
      <c r="G42" s="236"/>
      <c r="H42" s="236"/>
      <c r="I42" s="213"/>
      <c r="J42" s="237"/>
    </row>
    <row r="43" spans="1:10" x14ac:dyDescent="0.25">
      <c r="A43" s="256" t="s">
        <v>81</v>
      </c>
      <c r="B43" s="238">
        <v>2</v>
      </c>
      <c r="C43" s="257" t="s">
        <v>86</v>
      </c>
      <c r="D43" s="236"/>
      <c r="E43" s="236"/>
      <c r="F43" s="236"/>
      <c r="G43" s="236"/>
      <c r="H43" s="236"/>
      <c r="I43" s="217"/>
      <c r="J43" s="237"/>
    </row>
    <row r="44" spans="1:10" x14ac:dyDescent="0.25">
      <c r="A44" s="256" t="s">
        <v>81</v>
      </c>
      <c r="B44" s="238">
        <v>3</v>
      </c>
      <c r="C44" s="257" t="s">
        <v>87</v>
      </c>
      <c r="D44" s="236"/>
      <c r="E44" s="236"/>
      <c r="F44" s="236"/>
      <c r="G44" s="236"/>
      <c r="H44" s="236"/>
      <c r="I44" s="217"/>
      <c r="J44" s="237"/>
    </row>
    <row r="45" spans="1:10" x14ac:dyDescent="0.25">
      <c r="A45" s="256"/>
      <c r="B45" s="238">
        <v>4</v>
      </c>
      <c r="C45" s="257" t="s">
        <v>88</v>
      </c>
      <c r="D45" s="236"/>
      <c r="E45" s="236"/>
      <c r="F45" s="236"/>
      <c r="G45" s="236"/>
      <c r="H45" s="236"/>
      <c r="I45" s="217"/>
      <c r="J45" s="237"/>
    </row>
    <row r="46" spans="1:10" x14ac:dyDescent="0.25">
      <c r="A46" s="256"/>
      <c r="B46" s="238">
        <v>5</v>
      </c>
      <c r="C46" s="257" t="s">
        <v>89</v>
      </c>
      <c r="D46" s="236"/>
      <c r="E46" s="236"/>
      <c r="F46" s="236"/>
      <c r="G46" s="236"/>
      <c r="H46" s="236"/>
      <c r="I46" s="217"/>
      <c r="J46" s="237"/>
    </row>
    <row r="47" spans="1:10" x14ac:dyDescent="0.25">
      <c r="A47" s="256"/>
      <c r="B47" s="238">
        <v>6</v>
      </c>
      <c r="C47" s="257" t="s">
        <v>90</v>
      </c>
      <c r="D47" s="236"/>
      <c r="E47" s="236"/>
      <c r="F47" s="236"/>
      <c r="G47" s="236"/>
      <c r="H47" s="236"/>
      <c r="I47" s="217"/>
      <c r="J47" s="237"/>
    </row>
    <row r="48" spans="1:10" x14ac:dyDescent="0.25">
      <c r="A48" s="256"/>
      <c r="B48" s="238">
        <v>7</v>
      </c>
      <c r="C48" s="257" t="s">
        <v>91</v>
      </c>
      <c r="D48" s="236"/>
      <c r="E48" s="236"/>
      <c r="F48" s="236"/>
      <c r="G48" s="236"/>
      <c r="H48" s="236"/>
      <c r="I48" s="217"/>
      <c r="J48" s="237"/>
    </row>
    <row r="49" spans="1:10" x14ac:dyDescent="0.25">
      <c r="A49" s="256"/>
      <c r="B49" s="238">
        <v>8</v>
      </c>
      <c r="C49" s="257" t="s">
        <v>92</v>
      </c>
      <c r="D49" s="236"/>
      <c r="E49" s="236"/>
      <c r="F49" s="236"/>
      <c r="G49" s="236"/>
      <c r="H49" s="236"/>
      <c r="I49" s="217"/>
      <c r="J49" s="237"/>
    </row>
    <row r="50" spans="1:10" x14ac:dyDescent="0.25">
      <c r="A50" s="256"/>
      <c r="B50" s="238">
        <v>9</v>
      </c>
      <c r="C50" s="257" t="s">
        <v>93</v>
      </c>
      <c r="D50" s="236"/>
      <c r="E50" s="236"/>
      <c r="F50" s="236"/>
      <c r="G50" s="236"/>
      <c r="H50" s="236"/>
      <c r="I50" s="217"/>
      <c r="J50" s="237"/>
    </row>
    <row r="51" spans="1:10" x14ac:dyDescent="0.25">
      <c r="A51" s="256"/>
      <c r="B51" s="238">
        <v>10</v>
      </c>
      <c r="C51" s="257" t="s">
        <v>94</v>
      </c>
      <c r="D51" s="236"/>
      <c r="E51" s="236"/>
      <c r="F51" s="236"/>
      <c r="G51" s="236"/>
      <c r="H51" s="236"/>
      <c r="I51" s="217"/>
      <c r="J51" s="237"/>
    </row>
    <row r="52" spans="1:10" x14ac:dyDescent="0.25">
      <c r="A52" s="287"/>
      <c r="B52" s="288">
        <v>11</v>
      </c>
      <c r="C52" s="261" t="s">
        <v>95</v>
      </c>
      <c r="D52" s="242"/>
      <c r="E52" s="242"/>
      <c r="F52" s="242"/>
      <c r="G52" s="242"/>
      <c r="H52" s="236"/>
      <c r="I52" s="218"/>
      <c r="J52" s="237"/>
    </row>
    <row r="53" spans="1:10" x14ac:dyDescent="0.25">
      <c r="A53" s="243" t="s">
        <v>96</v>
      </c>
      <c r="B53" s="244"/>
      <c r="C53" s="244"/>
      <c r="D53" s="245"/>
      <c r="E53" s="245"/>
      <c r="F53" s="245"/>
      <c r="G53" s="245"/>
      <c r="H53" s="245"/>
      <c r="I53" s="264"/>
      <c r="J53" s="247"/>
    </row>
    <row r="54" spans="1:10" x14ac:dyDescent="0.25">
      <c r="A54" s="107"/>
      <c r="B54" s="110"/>
      <c r="C54" s="108"/>
      <c r="D54" s="103"/>
      <c r="E54" s="103"/>
      <c r="F54" s="103"/>
      <c r="G54" s="103"/>
      <c r="H54" s="103"/>
      <c r="I54" s="109"/>
      <c r="J54" s="106"/>
    </row>
    <row r="55" spans="1:10" x14ac:dyDescent="0.25">
      <c r="A55" s="104" t="s">
        <v>214</v>
      </c>
      <c r="B55" s="105"/>
      <c r="C55" s="105"/>
      <c r="D55" s="111"/>
      <c r="E55" s="111"/>
      <c r="F55" s="111"/>
      <c r="G55" s="111"/>
      <c r="H55" s="111"/>
      <c r="I55" s="112"/>
      <c r="J55" s="113"/>
    </row>
    <row r="56" spans="1:10" ht="15.75" x14ac:dyDescent="0.25">
      <c r="A56" s="102"/>
      <c r="B56" s="102"/>
      <c r="C56" s="102"/>
      <c r="D56" s="114"/>
      <c r="E56" s="114"/>
      <c r="F56" s="114"/>
      <c r="G56" s="114"/>
      <c r="H56" s="114"/>
      <c r="I56" s="80"/>
      <c r="J56" s="19"/>
    </row>
    <row r="57" spans="1:10" ht="18" x14ac:dyDescent="0.25">
      <c r="A57" s="102"/>
      <c r="B57" s="102"/>
      <c r="C57" s="102"/>
      <c r="D57" s="102"/>
      <c r="E57" s="19"/>
      <c r="F57" s="115">
        <v>9</v>
      </c>
      <c r="G57" s="26"/>
      <c r="H57" s="22"/>
      <c r="I57" s="91"/>
      <c r="J57" s="80"/>
    </row>
  </sheetData>
  <mergeCells count="21">
    <mergeCell ref="B32:C32"/>
    <mergeCell ref="A40:C40"/>
    <mergeCell ref="B41:C41"/>
    <mergeCell ref="A53:C53"/>
    <mergeCell ref="A55:C55"/>
    <mergeCell ref="F5:F6"/>
    <mergeCell ref="B7:C7"/>
    <mergeCell ref="B8:C8"/>
    <mergeCell ref="A15:C15"/>
    <mergeCell ref="B16:C16"/>
    <mergeCell ref="A31:C31"/>
    <mergeCell ref="A1:J1"/>
    <mergeCell ref="A2:J2"/>
    <mergeCell ref="A4:A6"/>
    <mergeCell ref="B4:C6"/>
    <mergeCell ref="D4:G4"/>
    <mergeCell ref="H4:H6"/>
    <mergeCell ref="I4:I5"/>
    <mergeCell ref="J4:J5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destinasiproritas</vt:lpstr>
      <vt:lpstr>potensiwisata</vt:lpstr>
      <vt:lpstr>penginapan</vt:lpstr>
      <vt:lpstr>klpkwisata</vt:lpstr>
      <vt:lpstr>kunjungan</vt:lpstr>
      <vt:lpstr>rekapdatausaha</vt:lpstr>
      <vt:lpstr>rekhotelbintang</vt:lpstr>
      <vt:lpstr>rekapkunjungan</vt:lpstr>
      <vt:lpstr>rekwisatawannegaraasing</vt:lpstr>
      <vt:lpstr>rekapkunjungan1thun</vt:lpstr>
      <vt:lpstr>lapkunjunganperbulan</vt:lpstr>
      <vt:lpstr>Sheet7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ismail - [2010]</cp:lastModifiedBy>
  <dcterms:created xsi:type="dcterms:W3CDTF">2020-06-10T23:38:05Z</dcterms:created>
  <dcterms:modified xsi:type="dcterms:W3CDTF">2020-07-01T06:37:46Z</dcterms:modified>
</cp:coreProperties>
</file>